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3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480" windowHeight="7425" firstSheet="3" activeTab="9"/>
  </bookViews>
  <sheets>
    <sheet name="Facility Dashboard" sheetId="2" r:id="rId1"/>
    <sheet name="Upfront Cash" sheetId="6" r:id="rId2"/>
    <sheet name="Registration Accuracy" sheetId="4" r:id="rId3"/>
    <sheet name="Denials" sheetId="5" r:id="rId4"/>
    <sheet name="Net Rev PPE" sheetId="7" r:id="rId5"/>
    <sheet name="Net Rev %" sheetId="8" r:id="rId6"/>
    <sheet name="Cash Coll" sheetId="9" r:id="rId7"/>
    <sheet name="Bad Debt" sheetId="13" r:id="rId8"/>
    <sheet name="AR Days" sheetId="11" r:id="rId9"/>
    <sheet name="AR &gt; 90 Days" sheetId="10" r:id="rId10"/>
    <sheet name="Unbilled" sheetId="12" r:id="rId11"/>
  </sheets>
  <definedNames>
    <definedName name="_xlnm.Print_Area" localSheetId="3">Denials!$A$1:$AX$40</definedName>
    <definedName name="_xlnm.Print_Area" localSheetId="0">'Facility Dashboard'!$A$1:$N$101</definedName>
    <definedName name="_xlnm.Print_Area" localSheetId="2">'Registration Accuracy'!$A$1:$FW$107</definedName>
    <definedName name="_xlnm.Print_Area" localSheetId="1">'Upfront Cash'!$A$1:$K$499</definedName>
  </definedNames>
  <calcPr calcId="144525"/>
</workbook>
</file>

<file path=xl/calcChain.xml><?xml version="1.0" encoding="utf-8"?>
<calcChain xmlns="http://schemas.openxmlformats.org/spreadsheetml/2006/main">
  <c r="A469" i="6" l="1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68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31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394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57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20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283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46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09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172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35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98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61" i="6"/>
  <c r="A1" i="7"/>
  <c r="A1" i="11"/>
  <c r="A1" i="13"/>
  <c r="A1" i="5"/>
  <c r="L1" i="5"/>
  <c r="AF1" i="5"/>
  <c r="A1" i="4"/>
  <c r="BI1" i="4"/>
  <c r="BI62" i="4"/>
  <c r="EF1" i="4"/>
  <c r="EF62" i="4"/>
  <c r="A1" i="6"/>
  <c r="FO35" i="4"/>
  <c r="FO36" i="4"/>
  <c r="FO37" i="4"/>
  <c r="FO38" i="4"/>
  <c r="FO39" i="4"/>
  <c r="FO40" i="4"/>
  <c r="FO41" i="4"/>
  <c r="FO42" i="4"/>
  <c r="FO43" i="4"/>
  <c r="FO44" i="4"/>
  <c r="FO45" i="4"/>
  <c r="FO46" i="4"/>
  <c r="FO47" i="4"/>
  <c r="FO48" i="4"/>
  <c r="FO49" i="4"/>
  <c r="FO50" i="4"/>
  <c r="FO51" i="4"/>
  <c r="FO52" i="4"/>
  <c r="FO53" i="4"/>
  <c r="FO34" i="4"/>
  <c r="FO55" i="4"/>
  <c r="EZ35" i="4"/>
  <c r="EZ36" i="4"/>
  <c r="EZ37" i="4"/>
  <c r="EZ38" i="4"/>
  <c r="EZ39" i="4"/>
  <c r="EZ40" i="4"/>
  <c r="EZ41" i="4"/>
  <c r="EZ42" i="4"/>
  <c r="EZ43" i="4"/>
  <c r="EZ44" i="4"/>
  <c r="EZ45" i="4"/>
  <c r="EZ46" i="4"/>
  <c r="EZ47" i="4"/>
  <c r="EZ48" i="4"/>
  <c r="EZ49" i="4"/>
  <c r="EZ50" i="4"/>
  <c r="EZ51" i="4"/>
  <c r="EZ52" i="4"/>
  <c r="EZ53" i="4"/>
  <c r="EZ34" i="4"/>
  <c r="EZ55" i="4"/>
  <c r="EK35" i="4"/>
  <c r="EK36" i="4"/>
  <c r="EK37" i="4"/>
  <c r="EK38" i="4"/>
  <c r="EK39" i="4"/>
  <c r="EK40" i="4"/>
  <c r="EK41" i="4"/>
  <c r="EK42" i="4"/>
  <c r="EK43" i="4"/>
  <c r="EK44" i="4"/>
  <c r="EK45" i="4"/>
  <c r="EK46" i="4"/>
  <c r="EK47" i="4"/>
  <c r="EK48" i="4"/>
  <c r="EK49" i="4"/>
  <c r="EK50" i="4"/>
  <c r="EK51" i="4"/>
  <c r="EK52" i="4"/>
  <c r="EK53" i="4"/>
  <c r="EK34" i="4"/>
  <c r="EK55" i="4"/>
  <c r="DV35" i="4"/>
  <c r="DV36" i="4"/>
  <c r="DV37" i="4"/>
  <c r="DV38" i="4"/>
  <c r="DV39" i="4"/>
  <c r="DV40" i="4"/>
  <c r="DV41" i="4"/>
  <c r="DV42" i="4"/>
  <c r="DV43" i="4"/>
  <c r="DV44" i="4"/>
  <c r="DV45" i="4"/>
  <c r="DV46" i="4"/>
  <c r="DV47" i="4"/>
  <c r="DV48" i="4"/>
  <c r="DV49" i="4"/>
  <c r="DV50" i="4"/>
  <c r="DV51" i="4"/>
  <c r="DV52" i="4"/>
  <c r="DV53" i="4"/>
  <c r="DV34" i="4"/>
  <c r="DG35" i="4"/>
  <c r="DG36" i="4"/>
  <c r="DG37" i="4"/>
  <c r="DG38" i="4"/>
  <c r="DG39" i="4"/>
  <c r="DG40" i="4"/>
  <c r="DG41" i="4"/>
  <c r="DG42" i="4"/>
  <c r="DG43" i="4"/>
  <c r="DG44" i="4"/>
  <c r="DG45" i="4"/>
  <c r="DG46" i="4"/>
  <c r="DG47" i="4"/>
  <c r="DG48" i="4"/>
  <c r="DG49" i="4"/>
  <c r="DG50" i="4"/>
  <c r="DG51" i="4"/>
  <c r="DG52" i="4"/>
  <c r="DG53" i="4"/>
  <c r="DG34" i="4"/>
  <c r="CR35" i="4"/>
  <c r="CR36" i="4"/>
  <c r="CR37" i="4"/>
  <c r="CR38" i="4"/>
  <c r="CR39" i="4"/>
  <c r="CR40" i="4"/>
  <c r="CR41" i="4"/>
  <c r="CR42" i="4"/>
  <c r="CR43" i="4"/>
  <c r="CR44" i="4"/>
  <c r="CR45" i="4"/>
  <c r="CR46" i="4"/>
  <c r="CR47" i="4"/>
  <c r="CR48" i="4"/>
  <c r="CR49" i="4"/>
  <c r="CR50" i="4"/>
  <c r="CR51" i="4"/>
  <c r="CR52" i="4"/>
  <c r="CR53" i="4"/>
  <c r="CR34" i="4"/>
  <c r="CR55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34" i="4"/>
  <c r="CC55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34" i="4"/>
  <c r="AY55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L46" i="4"/>
  <c r="AJ47" i="4"/>
  <c r="AJ48" i="4"/>
  <c r="AJ49" i="4"/>
  <c r="AJ50" i="4"/>
  <c r="AJ51" i="4"/>
  <c r="AJ52" i="4"/>
  <c r="AJ53" i="4"/>
  <c r="AJ34" i="4"/>
  <c r="AJ55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34" i="4"/>
  <c r="U55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H50" i="4"/>
  <c r="F51" i="4"/>
  <c r="F52" i="4"/>
  <c r="F53" i="4"/>
  <c r="F34" i="4"/>
  <c r="F55" i="4"/>
  <c r="FM4" i="4"/>
  <c r="FJ67" i="4"/>
  <c r="FN4" i="4"/>
  <c r="FO4" i="4"/>
  <c r="FP4" i="4"/>
  <c r="FJ70" i="4"/>
  <c r="FQ4" i="4"/>
  <c r="FJ71" i="4"/>
  <c r="FR4" i="4"/>
  <c r="FS4" i="4"/>
  <c r="FT4" i="4"/>
  <c r="FJ74" i="4"/>
  <c r="FU4" i="4"/>
  <c r="FJ75" i="4"/>
  <c r="FV4" i="4"/>
  <c r="FL4" i="4"/>
  <c r="EX4" i="4"/>
  <c r="EU67" i="4"/>
  <c r="EY4" i="4"/>
  <c r="EZ4" i="4"/>
  <c r="FA4" i="4"/>
  <c r="FB4" i="4"/>
  <c r="EU71" i="4"/>
  <c r="FC4" i="4"/>
  <c r="FD4" i="4"/>
  <c r="FE4" i="4"/>
  <c r="FF4" i="4"/>
  <c r="EU75" i="4"/>
  <c r="FG4" i="4"/>
  <c r="EW4" i="4"/>
  <c r="EI4" i="4"/>
  <c r="EJ4" i="4"/>
  <c r="EF68" i="4"/>
  <c r="EK4" i="4"/>
  <c r="EL4" i="4"/>
  <c r="EM4" i="4"/>
  <c r="EN4" i="4"/>
  <c r="EF72" i="4"/>
  <c r="EO4" i="4"/>
  <c r="EP4" i="4"/>
  <c r="EQ4" i="4"/>
  <c r="ER4" i="4"/>
  <c r="EF76" i="4"/>
  <c r="EH4" i="4"/>
  <c r="EF66" i="4"/>
  <c r="DT4" i="4"/>
  <c r="DU4" i="4"/>
  <c r="DV4" i="4"/>
  <c r="DQ69" i="4"/>
  <c r="DW4" i="4"/>
  <c r="DX4" i="4"/>
  <c r="DY4" i="4"/>
  <c r="DZ4" i="4"/>
  <c r="DQ73" i="4"/>
  <c r="EA4" i="4"/>
  <c r="EB4" i="4"/>
  <c r="EC4" i="4"/>
  <c r="DS4" i="4"/>
  <c r="DQ66" i="4"/>
  <c r="DE4" i="4"/>
  <c r="DF4" i="4"/>
  <c r="DG4" i="4"/>
  <c r="DH4" i="4"/>
  <c r="DB70" i="4"/>
  <c r="DI4" i="4"/>
  <c r="DJ4" i="4"/>
  <c r="DK4" i="4"/>
  <c r="DL4" i="4"/>
  <c r="DB74" i="4"/>
  <c r="DM4" i="4"/>
  <c r="DN4" i="4"/>
  <c r="DD4" i="4"/>
  <c r="CP4" i="4"/>
  <c r="CM67" i="4"/>
  <c r="CQ4" i="4"/>
  <c r="CR4" i="4"/>
  <c r="CS4" i="4"/>
  <c r="CT4" i="4"/>
  <c r="CM71" i="4"/>
  <c r="CU4" i="4"/>
  <c r="CV4" i="4"/>
  <c r="CW4" i="4"/>
  <c r="CX4" i="4"/>
  <c r="CM75" i="4"/>
  <c r="CY4" i="4"/>
  <c r="CO4" i="4"/>
  <c r="CA4" i="4"/>
  <c r="CB4" i="4"/>
  <c r="BX68" i="4"/>
  <c r="CC4" i="4"/>
  <c r="CD4" i="4"/>
  <c r="CE4" i="4"/>
  <c r="CF4" i="4"/>
  <c r="BX72" i="4"/>
  <c r="CG4" i="4"/>
  <c r="CH4" i="4"/>
  <c r="CI4" i="4"/>
  <c r="CJ4" i="4"/>
  <c r="BX76" i="4"/>
  <c r="BZ4" i="4"/>
  <c r="BL4" i="4"/>
  <c r="BM4" i="4"/>
  <c r="BN4" i="4"/>
  <c r="BI69" i="4"/>
  <c r="BO4" i="4"/>
  <c r="BP4" i="4"/>
  <c r="BQ4" i="4"/>
  <c r="BR4" i="4"/>
  <c r="BI73" i="4"/>
  <c r="BS4" i="4"/>
  <c r="BT4" i="4"/>
  <c r="BU4" i="4"/>
  <c r="BK4" i="4"/>
  <c r="AW4" i="4"/>
  <c r="AX4" i="4"/>
  <c r="AY4" i="4"/>
  <c r="AZ4" i="4"/>
  <c r="AT70" i="4"/>
  <c r="BA4" i="4"/>
  <c r="BB4" i="4"/>
  <c r="BC4" i="4"/>
  <c r="BD4" i="4"/>
  <c r="AT74" i="4"/>
  <c r="BE4" i="4"/>
  <c r="BF4" i="4"/>
  <c r="AV4" i="4"/>
  <c r="AH4" i="4"/>
  <c r="AE67" i="4"/>
  <c r="AI4" i="4"/>
  <c r="AJ4" i="4"/>
  <c r="AK4" i="4"/>
  <c r="AL4" i="4"/>
  <c r="AE71" i="4"/>
  <c r="AM4" i="4"/>
  <c r="AN4" i="4"/>
  <c r="AO4" i="4"/>
  <c r="AP4" i="4"/>
  <c r="AE75" i="4"/>
  <c r="AQ4" i="4"/>
  <c r="AG4" i="4"/>
  <c r="S4" i="4"/>
  <c r="T4" i="4"/>
  <c r="P68" i="4"/>
  <c r="U4" i="4"/>
  <c r="V4" i="4"/>
  <c r="W4" i="4"/>
  <c r="X4" i="4"/>
  <c r="P72" i="4"/>
  <c r="Y4" i="4"/>
  <c r="Z4" i="4"/>
  <c r="AA4" i="4"/>
  <c r="AB4" i="4"/>
  <c r="P76" i="4"/>
  <c r="R4" i="4"/>
  <c r="EU1" i="4"/>
  <c r="AE1" i="4"/>
  <c r="AE62" i="4"/>
  <c r="FK6" i="4"/>
  <c r="FJ85" i="4"/>
  <c r="FK7" i="4"/>
  <c r="FK8" i="4"/>
  <c r="FJ87" i="4"/>
  <c r="FK9" i="4"/>
  <c r="FK10" i="4"/>
  <c r="FJ89" i="4"/>
  <c r="FK11" i="4"/>
  <c r="FJ90" i="4"/>
  <c r="FK12" i="4"/>
  <c r="FJ91" i="4"/>
  <c r="FK13" i="4"/>
  <c r="FN42" i="4"/>
  <c r="FK14" i="4"/>
  <c r="FJ93" i="4"/>
  <c r="FK15" i="4"/>
  <c r="FK16" i="4"/>
  <c r="FJ95" i="4"/>
  <c r="FK17" i="4"/>
  <c r="FK18" i="4"/>
  <c r="FJ97" i="4"/>
  <c r="FK19" i="4"/>
  <c r="FJ98" i="4"/>
  <c r="FK20" i="4"/>
  <c r="FJ99" i="4"/>
  <c r="FK21" i="4"/>
  <c r="FK22" i="4"/>
  <c r="FJ101" i="4"/>
  <c r="FK23" i="4"/>
  <c r="FK24" i="4"/>
  <c r="FJ103" i="4"/>
  <c r="FK5" i="4"/>
  <c r="FJ84" i="4"/>
  <c r="EV6" i="4"/>
  <c r="EU85" i="4"/>
  <c r="EV7" i="4"/>
  <c r="EV8" i="4"/>
  <c r="EU87" i="4"/>
  <c r="EV9" i="4"/>
  <c r="EV10" i="4"/>
  <c r="EU89" i="4"/>
  <c r="EV11" i="4"/>
  <c r="EV12" i="4"/>
  <c r="EU91" i="4"/>
  <c r="EV13" i="4"/>
  <c r="EV14" i="4"/>
  <c r="EU93" i="4"/>
  <c r="EV15" i="4"/>
  <c r="EV16" i="4"/>
  <c r="EU95" i="4"/>
  <c r="EV17" i="4"/>
  <c r="EU96" i="4"/>
  <c r="EV18" i="4"/>
  <c r="EU97" i="4"/>
  <c r="EV19" i="4"/>
  <c r="EV20" i="4"/>
  <c r="EU99" i="4"/>
  <c r="EV21" i="4"/>
  <c r="EV22" i="4"/>
  <c r="EU101" i="4"/>
  <c r="EV23" i="4"/>
  <c r="EV24" i="4"/>
  <c r="EU103" i="4"/>
  <c r="EV5" i="4"/>
  <c r="EY34" i="4"/>
  <c r="EG6" i="4"/>
  <c r="EF85" i="4"/>
  <c r="EG7" i="4"/>
  <c r="EG8" i="4"/>
  <c r="EF87" i="4"/>
  <c r="EG9" i="4"/>
  <c r="EG10" i="4"/>
  <c r="EF89" i="4"/>
  <c r="EG11" i="4"/>
  <c r="EG12" i="4"/>
  <c r="EF91" i="4"/>
  <c r="EG13" i="4"/>
  <c r="EJ42" i="4"/>
  <c r="EG14" i="4"/>
  <c r="EF93" i="4"/>
  <c r="EG15" i="4"/>
  <c r="EG16" i="4"/>
  <c r="EF95" i="4"/>
  <c r="EG17" i="4"/>
  <c r="EG18" i="4"/>
  <c r="EF97" i="4"/>
  <c r="EG19" i="4"/>
  <c r="EG20" i="4"/>
  <c r="EF99" i="4"/>
  <c r="EG21" i="4"/>
  <c r="EG22" i="4"/>
  <c r="EF101" i="4"/>
  <c r="EG23" i="4"/>
  <c r="EG24" i="4"/>
  <c r="EF103" i="4"/>
  <c r="EG5" i="4"/>
  <c r="DR6" i="4"/>
  <c r="DQ85" i="4"/>
  <c r="DR7" i="4"/>
  <c r="DR8" i="4"/>
  <c r="DQ87" i="4"/>
  <c r="DR9" i="4"/>
  <c r="DR10" i="4"/>
  <c r="DQ89" i="4"/>
  <c r="DR11" i="4"/>
  <c r="DR12" i="4"/>
  <c r="DQ91" i="4"/>
  <c r="DR13" i="4"/>
  <c r="DR14" i="4"/>
  <c r="DQ93" i="4"/>
  <c r="DR15" i="4"/>
  <c r="DR16" i="4"/>
  <c r="DQ95" i="4"/>
  <c r="DR17" i="4"/>
  <c r="DQ96" i="4"/>
  <c r="DR18" i="4"/>
  <c r="DQ97" i="4"/>
  <c r="DR19" i="4"/>
  <c r="DR20" i="4"/>
  <c r="DQ99" i="4"/>
  <c r="DR21" i="4"/>
  <c r="DR22" i="4"/>
  <c r="DQ101" i="4"/>
  <c r="DR23" i="4"/>
  <c r="DR24" i="4"/>
  <c r="DQ103" i="4"/>
  <c r="DR5" i="4"/>
  <c r="DC6" i="4"/>
  <c r="DB85" i="4"/>
  <c r="DC7" i="4"/>
  <c r="DC8" i="4"/>
  <c r="DB87" i="4"/>
  <c r="DC9" i="4"/>
  <c r="DC10" i="4"/>
  <c r="DB89" i="4"/>
  <c r="DC11" i="4"/>
  <c r="DC12" i="4"/>
  <c r="DB91" i="4"/>
  <c r="DC13" i="4"/>
  <c r="DF42" i="4"/>
  <c r="DC14" i="4"/>
  <c r="DB93" i="4"/>
  <c r="DC15" i="4"/>
  <c r="DC16" i="4"/>
  <c r="DB95" i="4"/>
  <c r="DC17" i="4"/>
  <c r="DC18" i="4"/>
  <c r="DB97" i="4"/>
  <c r="DC19" i="4"/>
  <c r="DC20" i="4"/>
  <c r="DB99" i="4"/>
  <c r="DC21" i="4"/>
  <c r="DC22" i="4"/>
  <c r="DB101" i="4"/>
  <c r="DC23" i="4"/>
  <c r="DC24" i="4"/>
  <c r="DB103" i="4"/>
  <c r="DC5" i="4"/>
  <c r="CN6" i="4"/>
  <c r="CM85" i="4"/>
  <c r="CN7" i="4"/>
  <c r="CN8" i="4"/>
  <c r="CM87" i="4"/>
  <c r="CN9" i="4"/>
  <c r="CN10" i="4"/>
  <c r="CM89" i="4"/>
  <c r="CN11" i="4"/>
  <c r="CN12" i="4"/>
  <c r="CM91" i="4"/>
  <c r="CN13" i="4"/>
  <c r="CN14" i="4"/>
  <c r="CM93" i="4"/>
  <c r="CN15" i="4"/>
  <c r="CN16" i="4"/>
  <c r="CM95" i="4"/>
  <c r="CN17" i="4"/>
  <c r="CN18" i="4"/>
  <c r="CM97" i="4"/>
  <c r="CN19" i="4"/>
  <c r="CN20" i="4"/>
  <c r="CM99" i="4"/>
  <c r="CN21" i="4"/>
  <c r="CN22" i="4"/>
  <c r="CM101" i="4"/>
  <c r="CN23" i="4"/>
  <c r="CN24" i="4"/>
  <c r="CM103" i="4"/>
  <c r="CN5" i="4"/>
  <c r="BY6" i="4"/>
  <c r="BX85" i="4"/>
  <c r="BY7" i="4"/>
  <c r="BY8" i="4"/>
  <c r="BX87" i="4"/>
  <c r="BY9" i="4"/>
  <c r="BY10" i="4"/>
  <c r="BX89" i="4"/>
  <c r="BY11" i="4"/>
  <c r="BY12" i="4"/>
  <c r="BX91" i="4"/>
  <c r="BY13" i="4"/>
  <c r="BY14" i="4"/>
  <c r="BX93" i="4"/>
  <c r="BY15" i="4"/>
  <c r="BY16" i="4"/>
  <c r="BX95" i="4"/>
  <c r="BY17" i="4"/>
  <c r="BY18" i="4"/>
  <c r="BX97" i="4"/>
  <c r="BY19" i="4"/>
  <c r="BY20" i="4"/>
  <c r="BX99" i="4"/>
  <c r="BY21" i="4"/>
  <c r="BX100" i="4"/>
  <c r="BY22" i="4"/>
  <c r="BX101" i="4"/>
  <c r="BY23" i="4"/>
  <c r="BY24" i="4"/>
  <c r="BX103" i="4"/>
  <c r="BY5" i="4"/>
  <c r="BJ6" i="4"/>
  <c r="BI85" i="4"/>
  <c r="BJ7" i="4"/>
  <c r="BJ8" i="4"/>
  <c r="BI87" i="4"/>
  <c r="BJ9" i="4"/>
  <c r="BJ10" i="4"/>
  <c r="BI89" i="4"/>
  <c r="BJ11" i="4"/>
  <c r="BJ12" i="4"/>
  <c r="BI91" i="4"/>
  <c r="BJ13" i="4"/>
  <c r="BJ14" i="4"/>
  <c r="BI93" i="4"/>
  <c r="BJ15" i="4"/>
  <c r="BJ16" i="4"/>
  <c r="BI95" i="4"/>
  <c r="BJ17" i="4"/>
  <c r="BJ18" i="4"/>
  <c r="BI97" i="4"/>
  <c r="BJ19" i="4"/>
  <c r="BJ20" i="4"/>
  <c r="BI99" i="4"/>
  <c r="BJ21" i="4"/>
  <c r="BJ22" i="4"/>
  <c r="BI101" i="4"/>
  <c r="BJ23" i="4"/>
  <c r="BJ24" i="4"/>
  <c r="BI103" i="4"/>
  <c r="BJ5" i="4"/>
  <c r="AU6" i="4"/>
  <c r="AT85" i="4"/>
  <c r="AU7" i="4"/>
  <c r="AU8" i="4"/>
  <c r="AT87" i="4"/>
  <c r="AU9" i="4"/>
  <c r="AU10" i="4"/>
  <c r="AT89" i="4"/>
  <c r="AU11" i="4"/>
  <c r="AU12" i="4"/>
  <c r="AT91" i="4"/>
  <c r="AU13" i="4"/>
  <c r="AX42" i="4"/>
  <c r="AU14" i="4"/>
  <c r="AT93" i="4"/>
  <c r="AU15" i="4"/>
  <c r="AU16" i="4"/>
  <c r="AT95" i="4"/>
  <c r="AU17" i="4"/>
  <c r="AU18" i="4"/>
  <c r="AT97" i="4"/>
  <c r="AU19" i="4"/>
  <c r="AU20" i="4"/>
  <c r="AT99" i="4"/>
  <c r="AU21" i="4"/>
  <c r="AU22" i="4"/>
  <c r="AT101" i="4"/>
  <c r="AU23" i="4"/>
  <c r="AU24" i="4"/>
  <c r="AT103" i="4"/>
  <c r="AU5" i="4"/>
  <c r="AF6" i="4"/>
  <c r="AE85" i="4"/>
  <c r="AF7" i="4"/>
  <c r="AF8" i="4"/>
  <c r="AE87" i="4"/>
  <c r="AF9" i="4"/>
  <c r="AF10" i="4"/>
  <c r="AE89" i="4"/>
  <c r="AF11" i="4"/>
  <c r="AF12" i="4"/>
  <c r="AE91" i="4"/>
  <c r="AF13" i="4"/>
  <c r="AF14" i="4"/>
  <c r="AE93" i="4"/>
  <c r="AF15" i="4"/>
  <c r="AF16" i="4"/>
  <c r="AE95" i="4"/>
  <c r="AF17" i="4"/>
  <c r="AF18" i="4"/>
  <c r="AE97" i="4"/>
  <c r="AF19" i="4"/>
  <c r="AF20" i="4"/>
  <c r="AE99" i="4"/>
  <c r="AF21" i="4"/>
  <c r="AF22" i="4"/>
  <c r="AE101" i="4"/>
  <c r="AF23" i="4"/>
  <c r="AF24" i="4"/>
  <c r="AE103" i="4"/>
  <c r="AF5" i="4"/>
  <c r="Q6" i="4"/>
  <c r="P85" i="4"/>
  <c r="Q7" i="4"/>
  <c r="Q8" i="4"/>
  <c r="P87" i="4"/>
  <c r="Q9" i="4"/>
  <c r="Q10" i="4"/>
  <c r="P89" i="4"/>
  <c r="Q11" i="4"/>
  <c r="Q12" i="4"/>
  <c r="P91" i="4"/>
  <c r="Q13" i="4"/>
  <c r="Q14" i="4"/>
  <c r="P93" i="4"/>
  <c r="Q15" i="4"/>
  <c r="Q16" i="4"/>
  <c r="P95" i="4"/>
  <c r="Q17" i="4"/>
  <c r="Q18" i="4"/>
  <c r="P97" i="4"/>
  <c r="Q19" i="4"/>
  <c r="Q20" i="4"/>
  <c r="P99" i="4"/>
  <c r="Q21" i="4"/>
  <c r="Q22" i="4"/>
  <c r="P101" i="4"/>
  <c r="Q23" i="4"/>
  <c r="Q24" i="4"/>
  <c r="P103" i="4"/>
  <c r="Q5" i="4"/>
  <c r="P84" i="4"/>
  <c r="AH6" i="5"/>
  <c r="AH7" i="5"/>
  <c r="AH8" i="5"/>
  <c r="AH9" i="5"/>
  <c r="AH10" i="5"/>
  <c r="AH11" i="5"/>
  <c r="AH12" i="5"/>
  <c r="AH13" i="5"/>
  <c r="AH14" i="5"/>
  <c r="AH15" i="5"/>
  <c r="AH16" i="5"/>
  <c r="AH5" i="5"/>
  <c r="AG6" i="5"/>
  <c r="AG7" i="5"/>
  <c r="AG8" i="5"/>
  <c r="AG9" i="5"/>
  <c r="AG10" i="5"/>
  <c r="AG11" i="5"/>
  <c r="AG12" i="5"/>
  <c r="AG13" i="5"/>
  <c r="AG14" i="5"/>
  <c r="AG15" i="5"/>
  <c r="AG16" i="5"/>
  <c r="AG5" i="5"/>
  <c r="Y16" i="5"/>
  <c r="Z16" i="5"/>
  <c r="AA16" i="5"/>
  <c r="AB16" i="5"/>
  <c r="AC16" i="5"/>
  <c r="AD16" i="5"/>
  <c r="AE5" i="5"/>
  <c r="AE6" i="5"/>
  <c r="AE7" i="5"/>
  <c r="AE8" i="5"/>
  <c r="AE9" i="5"/>
  <c r="AE10" i="5"/>
  <c r="AE11" i="5"/>
  <c r="AE12" i="5"/>
  <c r="AE13" i="5"/>
  <c r="AE14" i="5"/>
  <c r="AE15" i="5"/>
  <c r="AE4" i="5"/>
  <c r="S32" i="4"/>
  <c r="FJ102" i="4"/>
  <c r="FJ96" i="4"/>
  <c r="FJ94" i="4"/>
  <c r="FJ92" i="4"/>
  <c r="FJ88" i="4"/>
  <c r="FJ86" i="4"/>
  <c r="FJ76" i="4"/>
  <c r="FJ73" i="4"/>
  <c r="FJ72" i="4"/>
  <c r="FJ69" i="4"/>
  <c r="FJ68" i="4"/>
  <c r="FJ66" i="4"/>
  <c r="FJ63" i="4"/>
  <c r="FN52" i="4"/>
  <c r="FN48" i="4"/>
  <c r="FN46" i="4"/>
  <c r="FN44" i="4"/>
  <c r="FN40" i="4"/>
  <c r="FN38" i="4"/>
  <c r="FN36" i="4"/>
  <c r="FN34" i="4"/>
  <c r="FV27" i="4"/>
  <c r="FK76" i="4"/>
  <c r="FU27" i="4"/>
  <c r="FK75" i="4"/>
  <c r="FT27" i="4"/>
  <c r="FK74" i="4"/>
  <c r="FS27" i="4"/>
  <c r="FK73" i="4"/>
  <c r="FR27" i="4"/>
  <c r="FK72" i="4"/>
  <c r="FQ27" i="4"/>
  <c r="FK71" i="4"/>
  <c r="FP27" i="4"/>
  <c r="FK70" i="4"/>
  <c r="FO27" i="4"/>
  <c r="FK69" i="4"/>
  <c r="FN27" i="4"/>
  <c r="FK68" i="4"/>
  <c r="FM27" i="4"/>
  <c r="FK67" i="4"/>
  <c r="FL27" i="4"/>
  <c r="FK66" i="4"/>
  <c r="FJ27" i="4"/>
  <c r="FW24" i="4"/>
  <c r="FP53" i="4"/>
  <c r="FQ53" i="4"/>
  <c r="FW23" i="4"/>
  <c r="FP52" i="4"/>
  <c r="FQ52" i="4"/>
  <c r="FW22" i="4"/>
  <c r="FP51" i="4"/>
  <c r="FQ51" i="4"/>
  <c r="FW21" i="4"/>
  <c r="FP50" i="4"/>
  <c r="FQ50" i="4"/>
  <c r="FK100" i="4"/>
  <c r="FW20" i="4"/>
  <c r="FP49" i="4"/>
  <c r="FQ49" i="4"/>
  <c r="FW19" i="4"/>
  <c r="FP48" i="4"/>
  <c r="FQ48" i="4"/>
  <c r="FW18" i="4"/>
  <c r="FP47" i="4"/>
  <c r="FQ47" i="4"/>
  <c r="FW17" i="4"/>
  <c r="FP46" i="4"/>
  <c r="FW16" i="4"/>
  <c r="FP45" i="4"/>
  <c r="FQ45" i="4"/>
  <c r="FW15" i="4"/>
  <c r="FP44" i="4"/>
  <c r="FQ44" i="4"/>
  <c r="FW14" i="4"/>
  <c r="FP43" i="4"/>
  <c r="FQ43" i="4"/>
  <c r="FW13" i="4"/>
  <c r="FP42" i="4"/>
  <c r="FW12" i="4"/>
  <c r="FP41" i="4"/>
  <c r="FQ41" i="4"/>
  <c r="FK91" i="4"/>
  <c r="FW11" i="4"/>
  <c r="FP40" i="4"/>
  <c r="FQ40" i="4"/>
  <c r="FW10" i="4"/>
  <c r="FP39" i="4"/>
  <c r="FQ39" i="4"/>
  <c r="FW9" i="4"/>
  <c r="FP38" i="4"/>
  <c r="FQ38" i="4"/>
  <c r="FK88" i="4"/>
  <c r="FW8" i="4"/>
  <c r="FP37" i="4"/>
  <c r="FQ37" i="4"/>
  <c r="FW7" i="4"/>
  <c r="FP36" i="4"/>
  <c r="FQ36" i="4"/>
  <c r="FW6" i="4"/>
  <c r="FP35" i="4"/>
  <c r="FQ35" i="4"/>
  <c r="FW5" i="4"/>
  <c r="EU102" i="4"/>
  <c r="EU100" i="4"/>
  <c r="EU94" i="4"/>
  <c r="EU92" i="4"/>
  <c r="EU90" i="4"/>
  <c r="EU86" i="4"/>
  <c r="EU76" i="4"/>
  <c r="EU74" i="4"/>
  <c r="EU73" i="4"/>
  <c r="EU72" i="4"/>
  <c r="EU70" i="4"/>
  <c r="EU69" i="4"/>
  <c r="EU68" i="4"/>
  <c r="EU66" i="4"/>
  <c r="EU63" i="4"/>
  <c r="EU62" i="4"/>
  <c r="EY52" i="4"/>
  <c r="EY50" i="4"/>
  <c r="EY46" i="4"/>
  <c r="EY44" i="4"/>
  <c r="EY42" i="4"/>
  <c r="EY40" i="4"/>
  <c r="EY36" i="4"/>
  <c r="FG27" i="4"/>
  <c r="EV76" i="4"/>
  <c r="FF27" i="4"/>
  <c r="EV75" i="4"/>
  <c r="FE27" i="4"/>
  <c r="EV74" i="4"/>
  <c r="FD27" i="4"/>
  <c r="EV73" i="4"/>
  <c r="FC27" i="4"/>
  <c r="EV72" i="4"/>
  <c r="FB27" i="4"/>
  <c r="EV71" i="4"/>
  <c r="FA27" i="4"/>
  <c r="EV70" i="4"/>
  <c r="EZ27" i="4"/>
  <c r="EV69" i="4"/>
  <c r="EY27" i="4"/>
  <c r="EV68" i="4"/>
  <c r="EX27" i="4"/>
  <c r="EV67" i="4"/>
  <c r="EW27" i="4"/>
  <c r="EV66" i="4"/>
  <c r="EU27" i="4"/>
  <c r="FH24" i="4"/>
  <c r="FA53" i="4"/>
  <c r="FB53" i="4"/>
  <c r="FH23" i="4"/>
  <c r="FA52" i="4"/>
  <c r="FB52" i="4"/>
  <c r="FH22" i="4"/>
  <c r="FA51" i="4"/>
  <c r="FB51" i="4"/>
  <c r="FH21" i="4"/>
  <c r="FA50" i="4"/>
  <c r="FH20" i="4"/>
  <c r="FA49" i="4"/>
  <c r="FB49" i="4"/>
  <c r="FH19" i="4"/>
  <c r="FA48" i="4"/>
  <c r="FB48" i="4"/>
  <c r="FH18" i="4"/>
  <c r="FA47" i="4"/>
  <c r="FB47" i="4"/>
  <c r="FH17" i="4"/>
  <c r="FA46" i="4"/>
  <c r="FH16" i="4"/>
  <c r="FA45" i="4"/>
  <c r="FB45" i="4"/>
  <c r="FH15" i="4"/>
  <c r="FA44" i="4"/>
  <c r="FB44" i="4"/>
  <c r="FH14" i="4"/>
  <c r="FA43" i="4"/>
  <c r="FB43" i="4"/>
  <c r="FH13" i="4"/>
  <c r="FA42" i="4"/>
  <c r="FH12" i="4"/>
  <c r="FA41" i="4"/>
  <c r="FB41" i="4"/>
  <c r="FH11" i="4"/>
  <c r="FA40" i="4"/>
  <c r="FB40" i="4"/>
  <c r="FH10" i="4"/>
  <c r="FA39" i="4"/>
  <c r="FB39" i="4"/>
  <c r="FH9" i="4"/>
  <c r="FA38" i="4"/>
  <c r="FH8" i="4"/>
  <c r="FA37" i="4"/>
  <c r="FB37" i="4"/>
  <c r="FH7" i="4"/>
  <c r="FA36" i="4"/>
  <c r="FB36" i="4"/>
  <c r="FH6" i="4"/>
  <c r="FA35" i="4"/>
  <c r="FB35" i="4"/>
  <c r="FH5" i="4"/>
  <c r="FA34" i="4"/>
  <c r="EF98" i="4"/>
  <c r="EF96" i="4"/>
  <c r="EF92" i="4"/>
  <c r="EF90" i="4"/>
  <c r="EF88" i="4"/>
  <c r="EF84" i="4"/>
  <c r="EF75" i="4"/>
  <c r="EF74" i="4"/>
  <c r="EF73" i="4"/>
  <c r="EF71" i="4"/>
  <c r="EF70" i="4"/>
  <c r="EF69" i="4"/>
  <c r="EF67" i="4"/>
  <c r="EF63" i="4"/>
  <c r="EJ48" i="4"/>
  <c r="EJ46" i="4"/>
  <c r="EJ40" i="4"/>
  <c r="EJ38" i="4"/>
  <c r="EJ34" i="4"/>
  <c r="ER27" i="4"/>
  <c r="EG76" i="4"/>
  <c r="EQ27" i="4"/>
  <c r="EG75" i="4"/>
  <c r="EP27" i="4"/>
  <c r="EG74" i="4"/>
  <c r="EO27" i="4"/>
  <c r="EG73" i="4"/>
  <c r="EN27" i="4"/>
  <c r="EG72" i="4"/>
  <c r="EM27" i="4"/>
  <c r="EG71" i="4"/>
  <c r="EL27" i="4"/>
  <c r="EG70" i="4"/>
  <c r="EK27" i="4"/>
  <c r="EG69" i="4"/>
  <c r="EJ27" i="4"/>
  <c r="EG68" i="4"/>
  <c r="EI27" i="4"/>
  <c r="EG67" i="4"/>
  <c r="EH27" i="4"/>
  <c r="EG66" i="4"/>
  <c r="EF27" i="4"/>
  <c r="ES24" i="4"/>
  <c r="EL53" i="4"/>
  <c r="EM53" i="4"/>
  <c r="ES23" i="4"/>
  <c r="EL52" i="4"/>
  <c r="EM52" i="4"/>
  <c r="EO52" i="4"/>
  <c r="ES22" i="4"/>
  <c r="EL51" i="4"/>
  <c r="EM51" i="4"/>
  <c r="EO51" i="4"/>
  <c r="ES21" i="4"/>
  <c r="EL50" i="4"/>
  <c r="ES20" i="4"/>
  <c r="EL49" i="4"/>
  <c r="EM49" i="4"/>
  <c r="ES19" i="4"/>
  <c r="EL48" i="4"/>
  <c r="EM48" i="4"/>
  <c r="EO48" i="4"/>
  <c r="ES18" i="4"/>
  <c r="EL47" i="4"/>
  <c r="EM47" i="4"/>
  <c r="ES17" i="4"/>
  <c r="EL46" i="4"/>
  <c r="ES16" i="4"/>
  <c r="EL45" i="4"/>
  <c r="EM45" i="4"/>
  <c r="ES15" i="4"/>
  <c r="EL44" i="4"/>
  <c r="EM44" i="4"/>
  <c r="EO44" i="4"/>
  <c r="ES14" i="4"/>
  <c r="EL43" i="4"/>
  <c r="EM43" i="4"/>
  <c r="ES13" i="4"/>
  <c r="EL42" i="4"/>
  <c r="ES12" i="4"/>
  <c r="EL41" i="4"/>
  <c r="EM41" i="4"/>
  <c r="ES11" i="4"/>
  <c r="EL40" i="4"/>
  <c r="EM40" i="4"/>
  <c r="EO40" i="4"/>
  <c r="ES10" i="4"/>
  <c r="EL39" i="4"/>
  <c r="EM39" i="4"/>
  <c r="ES9" i="4"/>
  <c r="EL38" i="4"/>
  <c r="ES8" i="4"/>
  <c r="EL37" i="4"/>
  <c r="EM37" i="4"/>
  <c r="ES7" i="4"/>
  <c r="EL36" i="4"/>
  <c r="EM36" i="4"/>
  <c r="EO36" i="4"/>
  <c r="ES6" i="4"/>
  <c r="EL35" i="4"/>
  <c r="EM35" i="4"/>
  <c r="EO35" i="4"/>
  <c r="ES5" i="4"/>
  <c r="DQ102" i="4"/>
  <c r="DQ100" i="4"/>
  <c r="DQ98" i="4"/>
  <c r="DQ94" i="4"/>
  <c r="DQ92" i="4"/>
  <c r="DQ90" i="4"/>
  <c r="DQ88" i="4"/>
  <c r="DQ86" i="4"/>
  <c r="DQ84" i="4"/>
  <c r="DQ76" i="4"/>
  <c r="DQ75" i="4"/>
  <c r="DQ74" i="4"/>
  <c r="DQ72" i="4"/>
  <c r="DQ71" i="4"/>
  <c r="DQ70" i="4"/>
  <c r="DQ68" i="4"/>
  <c r="DQ67" i="4"/>
  <c r="DQ63" i="4"/>
  <c r="DU52" i="4"/>
  <c r="DU50" i="4"/>
  <c r="DU48" i="4"/>
  <c r="DU46" i="4"/>
  <c r="DU44" i="4"/>
  <c r="DU42" i="4"/>
  <c r="DU40" i="4"/>
  <c r="DU38" i="4"/>
  <c r="DU36" i="4"/>
  <c r="DU34" i="4"/>
  <c r="EC27" i="4"/>
  <c r="DR76" i="4"/>
  <c r="EB27" i="4"/>
  <c r="DR75" i="4"/>
  <c r="EA27" i="4"/>
  <c r="DR74" i="4"/>
  <c r="DZ27" i="4"/>
  <c r="DR73" i="4"/>
  <c r="DY27" i="4"/>
  <c r="DR72" i="4"/>
  <c r="DX27" i="4"/>
  <c r="DR71" i="4"/>
  <c r="DW27" i="4"/>
  <c r="DR70" i="4"/>
  <c r="DV27" i="4"/>
  <c r="DR69" i="4"/>
  <c r="DU27" i="4"/>
  <c r="DR68" i="4"/>
  <c r="DT27" i="4"/>
  <c r="DR67" i="4"/>
  <c r="DS27" i="4"/>
  <c r="DR66" i="4"/>
  <c r="DQ27" i="4"/>
  <c r="ED24" i="4"/>
  <c r="DW53" i="4"/>
  <c r="DX53" i="4"/>
  <c r="ED23" i="4"/>
  <c r="DW52" i="4"/>
  <c r="DX52" i="4"/>
  <c r="DR102" i="4"/>
  <c r="ED22" i="4"/>
  <c r="DW51" i="4"/>
  <c r="DX51" i="4"/>
  <c r="ED21" i="4"/>
  <c r="DW50" i="4"/>
  <c r="ED20" i="4"/>
  <c r="DW49" i="4"/>
  <c r="DX49" i="4"/>
  <c r="DZ49" i="4"/>
  <c r="ED19" i="4"/>
  <c r="DW48" i="4"/>
  <c r="DX48" i="4"/>
  <c r="DR98" i="4"/>
  <c r="ED18" i="4"/>
  <c r="DW47" i="4"/>
  <c r="DX47" i="4"/>
  <c r="DR97" i="4"/>
  <c r="ED17" i="4"/>
  <c r="DW46" i="4"/>
  <c r="DX46" i="4"/>
  <c r="DZ46" i="4"/>
  <c r="ED16" i="4"/>
  <c r="DW45" i="4"/>
  <c r="DX45" i="4"/>
  <c r="ED15" i="4"/>
  <c r="DW44" i="4"/>
  <c r="DX44" i="4"/>
  <c r="DR94" i="4"/>
  <c r="ED14" i="4"/>
  <c r="DW43" i="4"/>
  <c r="DX43" i="4"/>
  <c r="ED13" i="4"/>
  <c r="DW42" i="4"/>
  <c r="ED12" i="4"/>
  <c r="DW41" i="4"/>
  <c r="DX41" i="4"/>
  <c r="DZ41" i="4"/>
  <c r="ED11" i="4"/>
  <c r="DW40" i="4"/>
  <c r="DX40" i="4"/>
  <c r="DR90" i="4"/>
  <c r="ED10" i="4"/>
  <c r="DW39" i="4"/>
  <c r="DX39" i="4"/>
  <c r="DR89" i="4"/>
  <c r="ED9" i="4"/>
  <c r="DW38" i="4"/>
  <c r="ED8" i="4"/>
  <c r="DW37" i="4"/>
  <c r="DX37" i="4"/>
  <c r="ED7" i="4"/>
  <c r="DW36" i="4"/>
  <c r="DX36" i="4"/>
  <c r="DR86" i="4"/>
  <c r="ED6" i="4"/>
  <c r="DW35" i="4"/>
  <c r="DX35" i="4"/>
  <c r="ED5" i="4"/>
  <c r="DW34" i="4"/>
  <c r="DB100" i="4"/>
  <c r="DB98" i="4"/>
  <c r="DB96" i="4"/>
  <c r="DB94" i="4"/>
  <c r="DB92" i="4"/>
  <c r="DB90" i="4"/>
  <c r="DB88" i="4"/>
  <c r="DB84" i="4"/>
  <c r="DB76" i="4"/>
  <c r="DB75" i="4"/>
  <c r="DB73" i="4"/>
  <c r="DB72" i="4"/>
  <c r="DB71" i="4"/>
  <c r="DB69" i="4"/>
  <c r="DB68" i="4"/>
  <c r="DB67" i="4"/>
  <c r="DB66" i="4"/>
  <c r="DB63" i="4"/>
  <c r="DF50" i="4"/>
  <c r="DF48" i="4"/>
  <c r="DF46" i="4"/>
  <c r="DF44" i="4"/>
  <c r="DF40" i="4"/>
  <c r="DF38" i="4"/>
  <c r="DF34" i="4"/>
  <c r="DN27" i="4"/>
  <c r="DC76" i="4"/>
  <c r="DM27" i="4"/>
  <c r="DC75" i="4"/>
  <c r="DL27" i="4"/>
  <c r="DC74" i="4"/>
  <c r="DK27" i="4"/>
  <c r="DC73" i="4"/>
  <c r="DJ27" i="4"/>
  <c r="DC72" i="4"/>
  <c r="DI27" i="4"/>
  <c r="DC71" i="4"/>
  <c r="DH27" i="4"/>
  <c r="DC70" i="4"/>
  <c r="DG27" i="4"/>
  <c r="DC69" i="4"/>
  <c r="DF27" i="4"/>
  <c r="DC68" i="4"/>
  <c r="DE27" i="4"/>
  <c r="DC67" i="4"/>
  <c r="DC78" i="4"/>
  <c r="DD66" i="4"/>
  <c r="DD27" i="4"/>
  <c r="DC66" i="4"/>
  <c r="DB27" i="4"/>
  <c r="DO24" i="4"/>
  <c r="DH53" i="4"/>
  <c r="DI53" i="4"/>
  <c r="DO23" i="4"/>
  <c r="DH52" i="4"/>
  <c r="DI52" i="4"/>
  <c r="DO22" i="4"/>
  <c r="DH51" i="4"/>
  <c r="DI51" i="4"/>
  <c r="DO21" i="4"/>
  <c r="DH50" i="4"/>
  <c r="DO20" i="4"/>
  <c r="DH49" i="4"/>
  <c r="DI49" i="4"/>
  <c r="DK49" i="4"/>
  <c r="DO19" i="4"/>
  <c r="DH48" i="4"/>
  <c r="DI48" i="4"/>
  <c r="DO18" i="4"/>
  <c r="DH47" i="4"/>
  <c r="DI47" i="4"/>
  <c r="DO17" i="4"/>
  <c r="DH46" i="4"/>
  <c r="DO16" i="4"/>
  <c r="DH45" i="4"/>
  <c r="DI45" i="4"/>
  <c r="DO15" i="4"/>
  <c r="DH44" i="4"/>
  <c r="DI44" i="4"/>
  <c r="DK44" i="4"/>
  <c r="DO14" i="4"/>
  <c r="DH43" i="4"/>
  <c r="DI43" i="4"/>
  <c r="DO13" i="4"/>
  <c r="DH42" i="4"/>
  <c r="DO12" i="4"/>
  <c r="DH41" i="4"/>
  <c r="DI41" i="4"/>
  <c r="DC91" i="4"/>
  <c r="DO11" i="4"/>
  <c r="DH40" i="4"/>
  <c r="DI40" i="4"/>
  <c r="DK40" i="4"/>
  <c r="DO10" i="4"/>
  <c r="DH39" i="4"/>
  <c r="DI39" i="4"/>
  <c r="DO9" i="4"/>
  <c r="DH38" i="4"/>
  <c r="DO8" i="4"/>
  <c r="DH37" i="4"/>
  <c r="DI37" i="4"/>
  <c r="DK37" i="4"/>
  <c r="DO7" i="4"/>
  <c r="DH36" i="4"/>
  <c r="DI36" i="4"/>
  <c r="DO6" i="4"/>
  <c r="DH35" i="4"/>
  <c r="DI35" i="4"/>
  <c r="DO5" i="4"/>
  <c r="DH34" i="4"/>
  <c r="CM102" i="4"/>
  <c r="CM100" i="4"/>
  <c r="CM96" i="4"/>
  <c r="CM94" i="4"/>
  <c r="CM92" i="4"/>
  <c r="CM90" i="4"/>
  <c r="CM86" i="4"/>
  <c r="CM84" i="4"/>
  <c r="CM76" i="4"/>
  <c r="CM74" i="4"/>
  <c r="CM73" i="4"/>
  <c r="CM72" i="4"/>
  <c r="CM70" i="4"/>
  <c r="CM69" i="4"/>
  <c r="CM68" i="4"/>
  <c r="CM66" i="4"/>
  <c r="CM63" i="4"/>
  <c r="CQ52" i="4"/>
  <c r="CQ50" i="4"/>
  <c r="CQ46" i="4"/>
  <c r="CQ44" i="4"/>
  <c r="CQ42" i="4"/>
  <c r="CQ40" i="4"/>
  <c r="CQ36" i="4"/>
  <c r="CQ34" i="4"/>
  <c r="CY27" i="4"/>
  <c r="CN76" i="4"/>
  <c r="CX27" i="4"/>
  <c r="CN75" i="4"/>
  <c r="CW27" i="4"/>
  <c r="CN74" i="4"/>
  <c r="CV27" i="4"/>
  <c r="CN73" i="4"/>
  <c r="CU27" i="4"/>
  <c r="CN72" i="4"/>
  <c r="CT27" i="4"/>
  <c r="CN71" i="4"/>
  <c r="CS27" i="4"/>
  <c r="CN70" i="4"/>
  <c r="CR27" i="4"/>
  <c r="CN69" i="4"/>
  <c r="CQ27" i="4"/>
  <c r="CN68" i="4"/>
  <c r="CN78" i="4"/>
  <c r="CP27" i="4"/>
  <c r="CN67" i="4"/>
  <c r="CO27" i="4"/>
  <c r="CN66" i="4"/>
  <c r="CM27" i="4"/>
  <c r="CZ24" i="4"/>
  <c r="CS53" i="4"/>
  <c r="CT53" i="4"/>
  <c r="CZ23" i="4"/>
  <c r="CS52" i="4"/>
  <c r="CT52" i="4"/>
  <c r="CZ22" i="4"/>
  <c r="CS51" i="4"/>
  <c r="CT51" i="4"/>
  <c r="CZ21" i="4"/>
  <c r="CS50" i="4"/>
  <c r="CZ20" i="4"/>
  <c r="CS49" i="4"/>
  <c r="CT49" i="4"/>
  <c r="CZ19" i="4"/>
  <c r="CS48" i="4"/>
  <c r="CT48" i="4"/>
  <c r="CZ18" i="4"/>
  <c r="CS47" i="4"/>
  <c r="CT47" i="4"/>
  <c r="CZ17" i="4"/>
  <c r="CS46" i="4"/>
  <c r="CT46" i="4"/>
  <c r="CN96" i="4"/>
  <c r="CZ16" i="4"/>
  <c r="CS45" i="4"/>
  <c r="CT45" i="4"/>
  <c r="CZ15" i="4"/>
  <c r="CS44" i="4"/>
  <c r="CT44" i="4"/>
  <c r="CZ14" i="4"/>
  <c r="CS43" i="4"/>
  <c r="CT43" i="4"/>
  <c r="CZ13" i="4"/>
  <c r="CS42" i="4"/>
  <c r="CZ12" i="4"/>
  <c r="CS41" i="4"/>
  <c r="CT41" i="4"/>
  <c r="CZ11" i="4"/>
  <c r="CS40" i="4"/>
  <c r="CT40" i="4"/>
  <c r="CZ10" i="4"/>
  <c r="CS39" i="4"/>
  <c r="CT39" i="4"/>
  <c r="CZ9" i="4"/>
  <c r="CS38" i="4"/>
  <c r="CT38" i="4"/>
  <c r="CN88" i="4"/>
  <c r="CZ8" i="4"/>
  <c r="CS37" i="4"/>
  <c r="CT37" i="4"/>
  <c r="CZ7" i="4"/>
  <c r="CS36" i="4"/>
  <c r="CT36" i="4"/>
  <c r="CZ6" i="4"/>
  <c r="CZ5" i="4"/>
  <c r="CS34" i="4"/>
  <c r="BX102" i="4"/>
  <c r="BX98" i="4"/>
  <c r="BX96" i="4"/>
  <c r="BX94" i="4"/>
  <c r="BX92" i="4"/>
  <c r="BX90" i="4"/>
  <c r="BX88" i="4"/>
  <c r="BX86" i="4"/>
  <c r="BX84" i="4"/>
  <c r="BX75" i="4"/>
  <c r="BX74" i="4"/>
  <c r="BX73" i="4"/>
  <c r="BX71" i="4"/>
  <c r="BX70" i="4"/>
  <c r="BX69" i="4"/>
  <c r="BX67" i="4"/>
  <c r="BX66" i="4"/>
  <c r="BX63" i="4"/>
  <c r="CB52" i="4"/>
  <c r="CB50" i="4"/>
  <c r="CB48" i="4"/>
  <c r="CB46" i="4"/>
  <c r="CB44" i="4"/>
  <c r="CB42" i="4"/>
  <c r="CB40" i="4"/>
  <c r="CB38" i="4"/>
  <c r="CB36" i="4"/>
  <c r="CB34" i="4"/>
  <c r="CJ27" i="4"/>
  <c r="BY76" i="4"/>
  <c r="CI27" i="4"/>
  <c r="BY75" i="4"/>
  <c r="CH27" i="4"/>
  <c r="BY74" i="4"/>
  <c r="CG27" i="4"/>
  <c r="BY73" i="4"/>
  <c r="CF27" i="4"/>
  <c r="BY72" i="4"/>
  <c r="CE27" i="4"/>
  <c r="BY71" i="4"/>
  <c r="CD27" i="4"/>
  <c r="BY70" i="4"/>
  <c r="CC27" i="4"/>
  <c r="BY69" i="4"/>
  <c r="CB27" i="4"/>
  <c r="BY68" i="4"/>
  <c r="CA27" i="4"/>
  <c r="BY67" i="4"/>
  <c r="BZ27" i="4"/>
  <c r="BY66" i="4"/>
  <c r="BX27" i="4"/>
  <c r="CK24" i="4"/>
  <c r="CD53" i="4"/>
  <c r="CE53" i="4"/>
  <c r="CK23" i="4"/>
  <c r="CD52" i="4"/>
  <c r="CE52" i="4"/>
  <c r="CK22" i="4"/>
  <c r="CD51" i="4"/>
  <c r="CE51" i="4"/>
  <c r="BY101" i="4"/>
  <c r="CK21" i="4"/>
  <c r="CD50" i="4"/>
  <c r="CK20" i="4"/>
  <c r="CD49" i="4"/>
  <c r="CE49" i="4"/>
  <c r="BY99" i="4"/>
  <c r="CK19" i="4"/>
  <c r="CD48" i="4"/>
  <c r="CE48" i="4"/>
  <c r="BY98" i="4"/>
  <c r="CK18" i="4"/>
  <c r="CD47" i="4"/>
  <c r="CE47" i="4"/>
  <c r="CK17" i="4"/>
  <c r="CD46" i="4"/>
  <c r="CE46" i="4"/>
  <c r="BY96" i="4"/>
  <c r="CK16" i="4"/>
  <c r="CD45" i="4"/>
  <c r="CE45" i="4"/>
  <c r="CK15" i="4"/>
  <c r="CD44" i="4"/>
  <c r="CE44" i="4"/>
  <c r="CK14" i="4"/>
  <c r="CD43" i="4"/>
  <c r="CE43" i="4"/>
  <c r="BY93" i="4"/>
  <c r="CK13" i="4"/>
  <c r="CD42" i="4"/>
  <c r="CK12" i="4"/>
  <c r="CD41" i="4"/>
  <c r="CE41" i="4"/>
  <c r="BY91" i="4"/>
  <c r="CK11" i="4"/>
  <c r="CD40" i="4"/>
  <c r="CE40" i="4"/>
  <c r="BY90" i="4"/>
  <c r="CK10" i="4"/>
  <c r="CD39" i="4"/>
  <c r="CE39" i="4"/>
  <c r="CK9" i="4"/>
  <c r="CD38" i="4"/>
  <c r="CE38" i="4"/>
  <c r="BY88" i="4"/>
  <c r="CK8" i="4"/>
  <c r="CD37" i="4"/>
  <c r="CE37" i="4"/>
  <c r="CK7" i="4"/>
  <c r="CD36" i="4"/>
  <c r="CE36" i="4"/>
  <c r="CK6" i="4"/>
  <c r="CD35" i="4"/>
  <c r="CE35" i="4"/>
  <c r="BY85" i="4"/>
  <c r="CK5" i="4"/>
  <c r="CD34" i="4"/>
  <c r="BI102" i="4"/>
  <c r="BI100" i="4"/>
  <c r="BI98" i="4"/>
  <c r="BI96" i="4"/>
  <c r="BI94" i="4"/>
  <c r="BI92" i="4"/>
  <c r="BI90" i="4"/>
  <c r="BI88" i="4"/>
  <c r="BI86" i="4"/>
  <c r="BI84" i="4"/>
  <c r="BI76" i="4"/>
  <c r="BI75" i="4"/>
  <c r="BI74" i="4"/>
  <c r="BI72" i="4"/>
  <c r="BI71" i="4"/>
  <c r="BI70" i="4"/>
  <c r="BI68" i="4"/>
  <c r="BI67" i="4"/>
  <c r="BI66" i="4"/>
  <c r="BI63" i="4"/>
  <c r="BM52" i="4"/>
  <c r="BM50" i="4"/>
  <c r="BM48" i="4"/>
  <c r="BM46" i="4"/>
  <c r="BM44" i="4"/>
  <c r="BM42" i="4"/>
  <c r="BM40" i="4"/>
  <c r="BM38" i="4"/>
  <c r="BM36" i="4"/>
  <c r="BN55" i="4"/>
  <c r="BM34" i="4"/>
  <c r="BU27" i="4"/>
  <c r="BJ76" i="4"/>
  <c r="BT27" i="4"/>
  <c r="BJ75" i="4"/>
  <c r="BS27" i="4"/>
  <c r="BJ74" i="4"/>
  <c r="BR27" i="4"/>
  <c r="BJ73" i="4"/>
  <c r="BQ27" i="4"/>
  <c r="BJ72" i="4"/>
  <c r="BP27" i="4"/>
  <c r="BJ71" i="4"/>
  <c r="BO27" i="4"/>
  <c r="BJ70" i="4"/>
  <c r="BN27" i="4"/>
  <c r="BJ69" i="4"/>
  <c r="BM27" i="4"/>
  <c r="BJ68" i="4"/>
  <c r="BL27" i="4"/>
  <c r="BJ67" i="4"/>
  <c r="BK27" i="4"/>
  <c r="BJ66" i="4"/>
  <c r="BI27" i="4"/>
  <c r="BV24" i="4"/>
  <c r="BO53" i="4"/>
  <c r="BP53" i="4"/>
  <c r="BV23" i="4"/>
  <c r="BO52" i="4"/>
  <c r="BP52" i="4"/>
  <c r="BV22" i="4"/>
  <c r="BO51" i="4"/>
  <c r="BP51" i="4"/>
  <c r="BR51" i="4"/>
  <c r="BV21" i="4"/>
  <c r="BO50" i="4"/>
  <c r="BV20" i="4"/>
  <c r="BO49" i="4"/>
  <c r="BP49" i="4"/>
  <c r="BR49" i="4"/>
  <c r="BV19" i="4"/>
  <c r="BO48" i="4"/>
  <c r="BP48" i="4"/>
  <c r="BV18" i="4"/>
  <c r="BO47" i="4"/>
  <c r="BP47" i="4"/>
  <c r="BJ97" i="4"/>
  <c r="BV17" i="4"/>
  <c r="BO46" i="4"/>
  <c r="BV16" i="4"/>
  <c r="BO45" i="4"/>
  <c r="BP45" i="4"/>
  <c r="BJ95" i="4"/>
  <c r="BV15" i="4"/>
  <c r="BO44" i="4"/>
  <c r="BP44" i="4"/>
  <c r="BV14" i="4"/>
  <c r="BO43" i="4"/>
  <c r="BP43" i="4"/>
  <c r="BV13" i="4"/>
  <c r="BO42" i="4"/>
  <c r="BP42" i="4"/>
  <c r="BJ92" i="4"/>
  <c r="BV12" i="4"/>
  <c r="BO41" i="4"/>
  <c r="BP41" i="4"/>
  <c r="BV11" i="4"/>
  <c r="BO40" i="4"/>
  <c r="BP40" i="4"/>
  <c r="BV10" i="4"/>
  <c r="BO39" i="4"/>
  <c r="BP39" i="4"/>
  <c r="BV9" i="4"/>
  <c r="BO38" i="4"/>
  <c r="BP38" i="4"/>
  <c r="BJ88" i="4"/>
  <c r="BV8" i="4"/>
  <c r="BO37" i="4"/>
  <c r="BP37" i="4"/>
  <c r="BV7" i="4"/>
  <c r="BO36" i="4"/>
  <c r="BP36" i="4"/>
  <c r="BV6" i="4"/>
  <c r="BV5" i="4"/>
  <c r="BO34" i="4"/>
  <c r="BP34" i="4"/>
  <c r="AT100" i="4"/>
  <c r="AT98" i="4"/>
  <c r="AT96" i="4"/>
  <c r="AT94" i="4"/>
  <c r="AT90" i="4"/>
  <c r="AT88" i="4"/>
  <c r="AT84" i="4"/>
  <c r="AT76" i="4"/>
  <c r="AT75" i="4"/>
  <c r="AT73" i="4"/>
  <c r="AT72" i="4"/>
  <c r="AT71" i="4"/>
  <c r="AT69" i="4"/>
  <c r="AT68" i="4"/>
  <c r="AT67" i="4"/>
  <c r="AT66" i="4"/>
  <c r="AT63" i="4"/>
  <c r="AX50" i="4"/>
  <c r="AX48" i="4"/>
  <c r="AX46" i="4"/>
  <c r="AX44" i="4"/>
  <c r="AX40" i="4"/>
  <c r="AX38" i="4"/>
  <c r="AX34" i="4"/>
  <c r="BF27" i="4"/>
  <c r="AU76" i="4"/>
  <c r="BE27" i="4"/>
  <c r="AU75" i="4"/>
  <c r="BD27" i="4"/>
  <c r="AU74" i="4"/>
  <c r="BC27" i="4"/>
  <c r="AU73" i="4"/>
  <c r="BB27" i="4"/>
  <c r="AU72" i="4"/>
  <c r="BA27" i="4"/>
  <c r="AU71" i="4"/>
  <c r="AZ27" i="4"/>
  <c r="AU70" i="4"/>
  <c r="AU78" i="4"/>
  <c r="AY27" i="4"/>
  <c r="AU69" i="4"/>
  <c r="AX27" i="4"/>
  <c r="AU68" i="4"/>
  <c r="AW27" i="4"/>
  <c r="AU67" i="4"/>
  <c r="AV27" i="4"/>
  <c r="AU66" i="4"/>
  <c r="AT27" i="4"/>
  <c r="BG24" i="4"/>
  <c r="AZ53" i="4"/>
  <c r="BA53" i="4"/>
  <c r="BG23" i="4"/>
  <c r="AZ52" i="4"/>
  <c r="BA52" i="4"/>
  <c r="BC52" i="4"/>
  <c r="BG22" i="4"/>
  <c r="AZ51" i="4"/>
  <c r="BA51" i="4"/>
  <c r="BG21" i="4"/>
  <c r="AZ50" i="4"/>
  <c r="BG20" i="4"/>
  <c r="AZ49" i="4"/>
  <c r="BA49" i="4"/>
  <c r="BC49" i="4"/>
  <c r="BG19" i="4"/>
  <c r="AZ48" i="4"/>
  <c r="BA48" i="4"/>
  <c r="BC48" i="4"/>
  <c r="BG18" i="4"/>
  <c r="AZ47" i="4"/>
  <c r="BA47" i="4"/>
  <c r="AU97" i="4"/>
  <c r="BG17" i="4"/>
  <c r="AZ46" i="4"/>
  <c r="BG16" i="4"/>
  <c r="AZ45" i="4"/>
  <c r="BA45" i="4"/>
  <c r="BC45" i="4"/>
  <c r="BG15" i="4"/>
  <c r="AZ44" i="4"/>
  <c r="BA44" i="4"/>
  <c r="BG14" i="4"/>
  <c r="AZ43" i="4"/>
  <c r="BA43" i="4"/>
  <c r="BG13" i="4"/>
  <c r="AZ42" i="4"/>
  <c r="BG12" i="4"/>
  <c r="AZ41" i="4"/>
  <c r="BA41" i="4"/>
  <c r="BG11" i="4"/>
  <c r="AZ40" i="4"/>
  <c r="BA40" i="4"/>
  <c r="BG10" i="4"/>
  <c r="AZ39" i="4"/>
  <c r="BA39" i="4"/>
  <c r="BG9" i="4"/>
  <c r="AZ38" i="4"/>
  <c r="BG8" i="4"/>
  <c r="BG25" i="4"/>
  <c r="BG7" i="4"/>
  <c r="AZ36" i="4"/>
  <c r="BA36" i="4"/>
  <c r="BC36" i="4"/>
  <c r="BG6" i="4"/>
  <c r="AZ35" i="4"/>
  <c r="BA35" i="4"/>
  <c r="BG5" i="4"/>
  <c r="AZ34" i="4"/>
  <c r="AE102" i="4"/>
  <c r="AE100" i="4"/>
  <c r="AE98" i="4"/>
  <c r="AE96" i="4"/>
  <c r="AE94" i="4"/>
  <c r="AE92" i="4"/>
  <c r="AE90" i="4"/>
  <c r="AE86" i="4"/>
  <c r="AE84" i="4"/>
  <c r="AE76" i="4"/>
  <c r="AE74" i="4"/>
  <c r="AE73" i="4"/>
  <c r="AE72" i="4"/>
  <c r="AE70" i="4"/>
  <c r="AE69" i="4"/>
  <c r="AE68" i="4"/>
  <c r="AE66" i="4"/>
  <c r="AE63" i="4"/>
  <c r="AI52" i="4"/>
  <c r="AI50" i="4"/>
  <c r="AI48" i="4"/>
  <c r="AI46" i="4"/>
  <c r="AI44" i="4"/>
  <c r="AI42" i="4"/>
  <c r="AI40" i="4"/>
  <c r="AI36" i="4"/>
  <c r="AI34" i="4"/>
  <c r="AQ27" i="4"/>
  <c r="AF76" i="4"/>
  <c r="AP27" i="4"/>
  <c r="AF75" i="4"/>
  <c r="AO27" i="4"/>
  <c r="AF74" i="4"/>
  <c r="AN27" i="4"/>
  <c r="AF73" i="4"/>
  <c r="AM27" i="4"/>
  <c r="AF72" i="4"/>
  <c r="AL27" i="4"/>
  <c r="AF71" i="4"/>
  <c r="AK27" i="4"/>
  <c r="AF70" i="4"/>
  <c r="AJ27" i="4"/>
  <c r="AF69" i="4"/>
  <c r="AI27" i="4"/>
  <c r="AF68" i="4"/>
  <c r="AH27" i="4"/>
  <c r="AF67" i="4"/>
  <c r="AG27" i="4"/>
  <c r="AF66" i="4"/>
  <c r="AE27" i="4"/>
  <c r="AR24" i="4"/>
  <c r="AK53" i="4"/>
  <c r="AL53" i="4"/>
  <c r="AR23" i="4"/>
  <c r="AK52" i="4"/>
  <c r="AL52" i="4"/>
  <c r="AN52" i="4"/>
  <c r="AR22" i="4"/>
  <c r="AK51" i="4"/>
  <c r="AL51" i="4"/>
  <c r="AR21" i="4"/>
  <c r="AK50" i="4"/>
  <c r="AL50" i="4"/>
  <c r="AN50" i="4"/>
  <c r="AR20" i="4"/>
  <c r="AK49" i="4"/>
  <c r="AL49" i="4"/>
  <c r="AR19" i="4"/>
  <c r="AK48" i="4"/>
  <c r="AL48" i="4"/>
  <c r="AN48" i="4"/>
  <c r="AR18" i="4"/>
  <c r="AK47" i="4"/>
  <c r="AL47" i="4"/>
  <c r="AN47" i="4"/>
  <c r="AR17" i="4"/>
  <c r="AK46" i="4"/>
  <c r="AR16" i="4"/>
  <c r="AK45" i="4"/>
  <c r="AL45" i="4"/>
  <c r="AR15" i="4"/>
  <c r="AK44" i="4"/>
  <c r="AL44" i="4"/>
  <c r="AR14" i="4"/>
  <c r="AK43" i="4"/>
  <c r="AL43" i="4"/>
  <c r="AF93" i="4"/>
  <c r="AR13" i="4"/>
  <c r="AK42" i="4"/>
  <c r="AL42" i="4"/>
  <c r="AR12" i="4"/>
  <c r="AK41" i="4"/>
  <c r="AL41" i="4"/>
  <c r="AN41" i="4"/>
  <c r="AR11" i="4"/>
  <c r="AK40" i="4"/>
  <c r="AL40" i="4"/>
  <c r="AF90" i="4"/>
  <c r="AR10" i="4"/>
  <c r="AK39" i="4"/>
  <c r="AL39" i="4"/>
  <c r="AN39" i="4"/>
  <c r="AF89" i="4"/>
  <c r="AR9" i="4"/>
  <c r="AK38" i="4"/>
  <c r="AR8" i="4"/>
  <c r="AK37" i="4"/>
  <c r="AL37" i="4"/>
  <c r="AN37" i="4"/>
  <c r="AR7" i="4"/>
  <c r="AK36" i="4"/>
  <c r="AL36" i="4"/>
  <c r="AR6" i="4"/>
  <c r="AK35" i="4"/>
  <c r="AR5" i="4"/>
  <c r="P102" i="4"/>
  <c r="P100" i="4"/>
  <c r="P98" i="4"/>
  <c r="P96" i="4"/>
  <c r="P94" i="4"/>
  <c r="P92" i="4"/>
  <c r="P90" i="4"/>
  <c r="P88" i="4"/>
  <c r="P86" i="4"/>
  <c r="P75" i="4"/>
  <c r="P74" i="4"/>
  <c r="P73" i="4"/>
  <c r="P71" i="4"/>
  <c r="P70" i="4"/>
  <c r="P69" i="4"/>
  <c r="P67" i="4"/>
  <c r="P66" i="4"/>
  <c r="P63" i="4"/>
  <c r="T52" i="4"/>
  <c r="T50" i="4"/>
  <c r="T48" i="4"/>
  <c r="T46" i="4"/>
  <c r="T44" i="4"/>
  <c r="T42" i="4"/>
  <c r="T40" i="4"/>
  <c r="T38" i="4"/>
  <c r="T36" i="4"/>
  <c r="T34" i="4"/>
  <c r="AB27" i="4"/>
  <c r="Q76" i="4"/>
  <c r="AA27" i="4"/>
  <c r="Q75" i="4"/>
  <c r="Z27" i="4"/>
  <c r="Q74" i="4"/>
  <c r="Y27" i="4"/>
  <c r="Q73" i="4"/>
  <c r="X27" i="4"/>
  <c r="Q72" i="4"/>
  <c r="W27" i="4"/>
  <c r="Q71" i="4"/>
  <c r="V27" i="4"/>
  <c r="Q70" i="4"/>
  <c r="U27" i="4"/>
  <c r="Q69" i="4"/>
  <c r="T27" i="4"/>
  <c r="Q68" i="4"/>
  <c r="S27" i="4"/>
  <c r="Q67" i="4"/>
  <c r="R27" i="4"/>
  <c r="Q66" i="4"/>
  <c r="P27" i="4"/>
  <c r="AC24" i="4"/>
  <c r="V53" i="4"/>
  <c r="W53" i="4"/>
  <c r="AC23" i="4"/>
  <c r="V52" i="4"/>
  <c r="W52" i="4"/>
  <c r="AC22" i="4"/>
  <c r="V51" i="4"/>
  <c r="W51" i="4"/>
  <c r="Q101" i="4"/>
  <c r="AC21" i="4"/>
  <c r="V50" i="4"/>
  <c r="AC20" i="4"/>
  <c r="V49" i="4"/>
  <c r="W49" i="4"/>
  <c r="AC19" i="4"/>
  <c r="V48" i="4"/>
  <c r="W48" i="4"/>
  <c r="AC18" i="4"/>
  <c r="V47" i="4"/>
  <c r="W47" i="4"/>
  <c r="AC17" i="4"/>
  <c r="V46" i="4"/>
  <c r="W46" i="4"/>
  <c r="AC16" i="4"/>
  <c r="V45" i="4"/>
  <c r="W45" i="4"/>
  <c r="AC15" i="4"/>
  <c r="V44" i="4"/>
  <c r="W44" i="4"/>
  <c r="Y44" i="4"/>
  <c r="AC14" i="4"/>
  <c r="V43" i="4"/>
  <c r="W43" i="4"/>
  <c r="AC13" i="4"/>
  <c r="V42" i="4"/>
  <c r="W42" i="4"/>
  <c r="Y42" i="4"/>
  <c r="AC12" i="4"/>
  <c r="V41" i="4"/>
  <c r="W41" i="4"/>
  <c r="AC11" i="4"/>
  <c r="V40" i="4"/>
  <c r="W40" i="4"/>
  <c r="Y40" i="4"/>
  <c r="AC10" i="4"/>
  <c r="V39" i="4"/>
  <c r="W39" i="4"/>
  <c r="AC9" i="4"/>
  <c r="V38" i="4"/>
  <c r="W38" i="4"/>
  <c r="Y38" i="4"/>
  <c r="AC8" i="4"/>
  <c r="V37" i="4"/>
  <c r="W37" i="4"/>
  <c r="AC7" i="4"/>
  <c r="V36" i="4"/>
  <c r="W36" i="4"/>
  <c r="Y36" i="4"/>
  <c r="AC6" i="4"/>
  <c r="V35" i="4"/>
  <c r="W35" i="4"/>
  <c r="AC5" i="4"/>
  <c r="V34" i="4"/>
  <c r="FH25" i="4"/>
  <c r="ED25" i="4"/>
  <c r="CK25" i="4"/>
  <c r="A99" i="4"/>
  <c r="A100" i="4"/>
  <c r="A101" i="4"/>
  <c r="A102" i="4"/>
  <c r="A103" i="4"/>
  <c r="A76" i="4"/>
  <c r="A75" i="4"/>
  <c r="A74" i="4"/>
  <c r="A73" i="4"/>
  <c r="A72" i="4"/>
  <c r="A71" i="4"/>
  <c r="A70" i="4"/>
  <c r="A69" i="4"/>
  <c r="A68" i="4"/>
  <c r="N6" i="4"/>
  <c r="N7" i="4"/>
  <c r="N8" i="4"/>
  <c r="G37" i="4"/>
  <c r="H37" i="4"/>
  <c r="N9" i="4"/>
  <c r="N10" i="4"/>
  <c r="N11" i="4"/>
  <c r="N12" i="4"/>
  <c r="N13" i="4"/>
  <c r="G42" i="4"/>
  <c r="N14" i="4"/>
  <c r="N15" i="4"/>
  <c r="N16" i="4"/>
  <c r="G45" i="4"/>
  <c r="H45" i="4"/>
  <c r="B95" i="4"/>
  <c r="N17" i="4"/>
  <c r="N18" i="4"/>
  <c r="N19" i="4"/>
  <c r="N20" i="4"/>
  <c r="G49" i="4"/>
  <c r="H49" i="4"/>
  <c r="J49" i="4"/>
  <c r="N21" i="4"/>
  <c r="G50" i="4"/>
  <c r="N22" i="4"/>
  <c r="N23" i="4"/>
  <c r="N24" i="4"/>
  <c r="G53" i="4"/>
  <c r="N5" i="4"/>
  <c r="G34" i="4"/>
  <c r="A27" i="4"/>
  <c r="C27" i="4"/>
  <c r="D27" i="4"/>
  <c r="B67" i="4"/>
  <c r="E27" i="4"/>
  <c r="B68" i="4"/>
  <c r="F27" i="4"/>
  <c r="H27" i="4"/>
  <c r="I27" i="4"/>
  <c r="B72" i="4"/>
  <c r="J27" i="4"/>
  <c r="B73" i="4"/>
  <c r="K27" i="4"/>
  <c r="B74" i="4"/>
  <c r="L27" i="4"/>
  <c r="B75" i="4"/>
  <c r="M27" i="4"/>
  <c r="B76" i="4"/>
  <c r="G27" i="4"/>
  <c r="G51" i="4"/>
  <c r="H51" i="4"/>
  <c r="B101" i="4"/>
  <c r="G52" i="4"/>
  <c r="E53" i="4"/>
  <c r="E52" i="4"/>
  <c r="E51" i="4"/>
  <c r="E50" i="4"/>
  <c r="E49" i="4"/>
  <c r="B11" i="2"/>
  <c r="B19" i="2"/>
  <c r="B27" i="2"/>
  <c r="B35" i="2"/>
  <c r="B43" i="2"/>
  <c r="B51" i="2"/>
  <c r="B59" i="2"/>
  <c r="B67" i="2"/>
  <c r="B75" i="2"/>
  <c r="B83" i="2"/>
  <c r="B91" i="2"/>
  <c r="B99" i="2"/>
  <c r="B10" i="2"/>
  <c r="B18" i="2"/>
  <c r="B26" i="2"/>
  <c r="B34" i="2"/>
  <c r="B42" i="2"/>
  <c r="B50" i="2"/>
  <c r="B58" i="2"/>
  <c r="B66" i="2"/>
  <c r="B74" i="2"/>
  <c r="B82" i="2"/>
  <c r="B90" i="2"/>
  <c r="B98" i="2"/>
  <c r="B9" i="2"/>
  <c r="B17" i="2"/>
  <c r="B25" i="2"/>
  <c r="B33" i="2"/>
  <c r="B41" i="2"/>
  <c r="B49" i="2"/>
  <c r="B57" i="2"/>
  <c r="B65" i="2"/>
  <c r="B73" i="2"/>
  <c r="B81" i="2"/>
  <c r="B89" i="2"/>
  <c r="B97" i="2"/>
  <c r="B8" i="2"/>
  <c r="B16" i="2"/>
  <c r="B24" i="2"/>
  <c r="B32" i="2"/>
  <c r="B40" i="2"/>
  <c r="B48" i="2"/>
  <c r="B56" i="2"/>
  <c r="B64" i="2"/>
  <c r="B72" i="2"/>
  <c r="B80" i="2"/>
  <c r="B88" i="2"/>
  <c r="B96" i="2"/>
  <c r="B7" i="2"/>
  <c r="B15" i="2"/>
  <c r="B23" i="2"/>
  <c r="B31" i="2"/>
  <c r="B39" i="2"/>
  <c r="B47" i="2"/>
  <c r="B55" i="2"/>
  <c r="B63" i="2"/>
  <c r="B71" i="2"/>
  <c r="B79" i="2"/>
  <c r="B87" i="2"/>
  <c r="B95" i="2"/>
  <c r="B6" i="2"/>
  <c r="B14" i="2"/>
  <c r="B22" i="2"/>
  <c r="B30" i="2"/>
  <c r="B38" i="2"/>
  <c r="B46" i="2"/>
  <c r="B54" i="2"/>
  <c r="B62" i="2"/>
  <c r="B70" i="2"/>
  <c r="B78" i="2"/>
  <c r="B86" i="2"/>
  <c r="B94" i="2"/>
  <c r="B5" i="2"/>
  <c r="B13" i="2"/>
  <c r="B21" i="2"/>
  <c r="B29" i="2"/>
  <c r="B37" i="2"/>
  <c r="B45" i="2"/>
  <c r="B53" i="2"/>
  <c r="B61" i="2"/>
  <c r="B69" i="2"/>
  <c r="B77" i="2"/>
  <c r="B85" i="2"/>
  <c r="B93" i="2"/>
  <c r="C16" i="6"/>
  <c r="C94" i="2"/>
  <c r="E16" i="6"/>
  <c r="C96" i="2"/>
  <c r="C15" i="6"/>
  <c r="C86" i="2"/>
  <c r="E14" i="6"/>
  <c r="B16" i="6"/>
  <c r="C498" i="6"/>
  <c r="D498" i="6"/>
  <c r="D16" i="6"/>
  <c r="C95" i="2"/>
  <c r="E498" i="6"/>
  <c r="F498" i="6"/>
  <c r="F16" i="6"/>
  <c r="C97" i="2"/>
  <c r="G498" i="6"/>
  <c r="G16" i="6"/>
  <c r="C98" i="2"/>
  <c r="H498" i="6"/>
  <c r="H16" i="6"/>
  <c r="C99" i="2"/>
  <c r="C466" i="6"/>
  <c r="D466" i="6"/>
  <c r="E466" i="6"/>
  <c r="F466" i="6"/>
  <c r="G466" i="6"/>
  <c r="H466" i="6"/>
  <c r="B466" i="6"/>
  <c r="I467" i="6"/>
  <c r="B498" i="6"/>
  <c r="I497" i="6"/>
  <c r="I496" i="6"/>
  <c r="I495" i="6"/>
  <c r="I494" i="6"/>
  <c r="I493" i="6"/>
  <c r="I492" i="6"/>
  <c r="I491" i="6"/>
  <c r="I490" i="6"/>
  <c r="I489" i="6"/>
  <c r="I488" i="6"/>
  <c r="I487" i="6"/>
  <c r="I486" i="6"/>
  <c r="I485" i="6"/>
  <c r="I484" i="6"/>
  <c r="I483" i="6"/>
  <c r="I482" i="6"/>
  <c r="I481" i="6"/>
  <c r="I480" i="6"/>
  <c r="I479" i="6"/>
  <c r="I478" i="6"/>
  <c r="I477" i="6"/>
  <c r="I476" i="6"/>
  <c r="I475" i="6"/>
  <c r="I474" i="6"/>
  <c r="I473" i="6"/>
  <c r="I472" i="6"/>
  <c r="I471" i="6"/>
  <c r="I470" i="6"/>
  <c r="I469" i="6"/>
  <c r="I498" i="6"/>
  <c r="I468" i="6"/>
  <c r="I394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30" i="6"/>
  <c r="C461" i="6"/>
  <c r="D461" i="6"/>
  <c r="D15" i="6"/>
  <c r="C87" i="2"/>
  <c r="E461" i="6"/>
  <c r="E15" i="6"/>
  <c r="C88" i="2"/>
  <c r="F461" i="6"/>
  <c r="F15" i="6"/>
  <c r="C89" i="2"/>
  <c r="G461" i="6"/>
  <c r="G15" i="6"/>
  <c r="C90" i="2"/>
  <c r="H461" i="6"/>
  <c r="H15" i="6"/>
  <c r="C91" i="2"/>
  <c r="B461" i="6"/>
  <c r="B15" i="6"/>
  <c r="C429" i="6"/>
  <c r="D429" i="6"/>
  <c r="E429" i="6"/>
  <c r="F429" i="6"/>
  <c r="G429" i="6"/>
  <c r="H429" i="6"/>
  <c r="B429" i="6"/>
  <c r="C424" i="6"/>
  <c r="C14" i="6"/>
  <c r="D424" i="6"/>
  <c r="D14" i="6"/>
  <c r="C79" i="2"/>
  <c r="D77" i="2"/>
  <c r="E424" i="6"/>
  <c r="F424" i="6"/>
  <c r="F14" i="6"/>
  <c r="C81" i="2"/>
  <c r="G424" i="6"/>
  <c r="G14" i="6"/>
  <c r="C82" i="2"/>
  <c r="H424" i="6"/>
  <c r="H14" i="6"/>
  <c r="C83" i="2"/>
  <c r="B424" i="6"/>
  <c r="B1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393" i="6"/>
  <c r="I424" i="6"/>
  <c r="C392" i="6"/>
  <c r="D392" i="6"/>
  <c r="E392" i="6"/>
  <c r="F392" i="6"/>
  <c r="G392" i="6"/>
  <c r="H392" i="6"/>
  <c r="B392" i="6"/>
  <c r="C387" i="6"/>
  <c r="C13" i="6"/>
  <c r="D387" i="6"/>
  <c r="D13" i="6"/>
  <c r="C71" i="2"/>
  <c r="E387" i="6"/>
  <c r="E13" i="6"/>
  <c r="C72" i="2"/>
  <c r="F387" i="6"/>
  <c r="F13" i="6"/>
  <c r="C73" i="2"/>
  <c r="G387" i="6"/>
  <c r="G13" i="6"/>
  <c r="C74" i="2"/>
  <c r="H387" i="6"/>
  <c r="H13" i="6"/>
  <c r="C75" i="2"/>
  <c r="B387" i="6"/>
  <c r="B13" i="6"/>
  <c r="C69" i="2"/>
  <c r="C355" i="6"/>
  <c r="D355" i="6"/>
  <c r="E355" i="6"/>
  <c r="F355" i="6"/>
  <c r="G355" i="6"/>
  <c r="H355" i="6"/>
  <c r="B355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56" i="6"/>
  <c r="C350" i="6"/>
  <c r="C12" i="6"/>
  <c r="C62" i="2"/>
  <c r="D350" i="6"/>
  <c r="D12" i="6"/>
  <c r="E350" i="6"/>
  <c r="E12" i="6"/>
  <c r="C64" i="2"/>
  <c r="F350" i="6"/>
  <c r="F12" i="6"/>
  <c r="C65" i="2"/>
  <c r="G350" i="6"/>
  <c r="G12" i="6"/>
  <c r="C66" i="2"/>
  <c r="H350" i="6"/>
  <c r="H12" i="6"/>
  <c r="C67" i="2"/>
  <c r="B350" i="6"/>
  <c r="B12" i="6"/>
  <c r="C61" i="2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19" i="6"/>
  <c r="I350" i="6"/>
  <c r="C318" i="6"/>
  <c r="D318" i="6"/>
  <c r="E318" i="6"/>
  <c r="F318" i="6"/>
  <c r="G318" i="6"/>
  <c r="H318" i="6"/>
  <c r="B318" i="6"/>
  <c r="C313" i="6"/>
  <c r="C11" i="6"/>
  <c r="C54" i="2"/>
  <c r="D313" i="6"/>
  <c r="D11" i="6"/>
  <c r="C55" i="2"/>
  <c r="E313" i="6"/>
  <c r="E11" i="6"/>
  <c r="C56" i="2"/>
  <c r="F313" i="6"/>
  <c r="F11" i="6"/>
  <c r="C57" i="2"/>
  <c r="G313" i="6"/>
  <c r="G11" i="6"/>
  <c r="C58" i="2"/>
  <c r="H313" i="6"/>
  <c r="H11" i="6"/>
  <c r="C59" i="2"/>
  <c r="B313" i="6"/>
  <c r="B11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282" i="6"/>
  <c r="I313" i="6"/>
  <c r="C281" i="6"/>
  <c r="D281" i="6"/>
  <c r="E281" i="6"/>
  <c r="F281" i="6"/>
  <c r="G281" i="6"/>
  <c r="H281" i="6"/>
  <c r="B281" i="6"/>
  <c r="C276" i="6"/>
  <c r="C10" i="6"/>
  <c r="D276" i="6"/>
  <c r="D10" i="6"/>
  <c r="C47" i="2"/>
  <c r="E276" i="6"/>
  <c r="E10" i="6"/>
  <c r="C48" i="2"/>
  <c r="F276" i="6"/>
  <c r="F10" i="6"/>
  <c r="C49" i="2"/>
  <c r="G276" i="6"/>
  <c r="G10" i="6"/>
  <c r="C50" i="2"/>
  <c r="H276" i="6"/>
  <c r="H10" i="6"/>
  <c r="C51" i="2"/>
  <c r="B276" i="6"/>
  <c r="B10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45" i="6"/>
  <c r="C244" i="6"/>
  <c r="D244" i="6"/>
  <c r="E244" i="6"/>
  <c r="F244" i="6"/>
  <c r="G244" i="6"/>
  <c r="H244" i="6"/>
  <c r="B244" i="6"/>
  <c r="C239" i="6"/>
  <c r="C9" i="6"/>
  <c r="C38" i="2"/>
  <c r="D239" i="6"/>
  <c r="D9" i="6"/>
  <c r="C39" i="2"/>
  <c r="E239" i="6"/>
  <c r="E9" i="6"/>
  <c r="C40" i="2"/>
  <c r="F239" i="6"/>
  <c r="F9" i="6"/>
  <c r="C41" i="2"/>
  <c r="G239" i="6"/>
  <c r="G9" i="6"/>
  <c r="C42" i="2"/>
  <c r="H239" i="6"/>
  <c r="H9" i="6"/>
  <c r="C43" i="2"/>
  <c r="B239" i="6"/>
  <c r="B9" i="6"/>
  <c r="C37" i="2"/>
  <c r="C207" i="6"/>
  <c r="D207" i="6"/>
  <c r="E207" i="6"/>
  <c r="F207" i="6"/>
  <c r="G207" i="6"/>
  <c r="H207" i="6"/>
  <c r="B207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08" i="6"/>
  <c r="C202" i="6"/>
  <c r="C8" i="6"/>
  <c r="C30" i="2"/>
  <c r="D202" i="6"/>
  <c r="D8" i="6"/>
  <c r="C31" i="2"/>
  <c r="E202" i="6"/>
  <c r="E8" i="6"/>
  <c r="C32" i="2"/>
  <c r="F202" i="6"/>
  <c r="F8" i="6"/>
  <c r="C33" i="2"/>
  <c r="G202" i="6"/>
  <c r="G8" i="6"/>
  <c r="C34" i="2"/>
  <c r="H202" i="6"/>
  <c r="H8" i="6"/>
  <c r="C35" i="2"/>
  <c r="B202" i="6"/>
  <c r="B8" i="6"/>
  <c r="I172" i="6"/>
  <c r="I20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171" i="6"/>
  <c r="C170" i="6"/>
  <c r="D170" i="6"/>
  <c r="E170" i="6"/>
  <c r="F170" i="6"/>
  <c r="G170" i="6"/>
  <c r="H170" i="6"/>
  <c r="B170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34" i="6"/>
  <c r="I165" i="6"/>
  <c r="C165" i="6"/>
  <c r="C7" i="6"/>
  <c r="C22" i="2"/>
  <c r="D165" i="6"/>
  <c r="D7" i="6"/>
  <c r="C23" i="2"/>
  <c r="E165" i="6"/>
  <c r="E7" i="6"/>
  <c r="C24" i="2"/>
  <c r="F165" i="6"/>
  <c r="F7" i="6"/>
  <c r="C25" i="2"/>
  <c r="G165" i="6"/>
  <c r="G7" i="6"/>
  <c r="C26" i="2"/>
  <c r="H165" i="6"/>
  <c r="H7" i="6"/>
  <c r="C27" i="2"/>
  <c r="B165" i="6"/>
  <c r="B7" i="6"/>
  <c r="C133" i="6"/>
  <c r="D133" i="6"/>
  <c r="E133" i="6"/>
  <c r="F133" i="6"/>
  <c r="G133" i="6"/>
  <c r="H133" i="6"/>
  <c r="B133" i="6"/>
  <c r="C128" i="6"/>
  <c r="C6" i="6"/>
  <c r="C14" i="2"/>
  <c r="D128" i="6"/>
  <c r="D6" i="6"/>
  <c r="C15" i="2"/>
  <c r="E128" i="6"/>
  <c r="E6" i="6"/>
  <c r="C16" i="2"/>
  <c r="F128" i="6"/>
  <c r="F6" i="6"/>
  <c r="C17" i="2"/>
  <c r="G128" i="6"/>
  <c r="G6" i="6"/>
  <c r="C18" i="2"/>
  <c r="H128" i="6"/>
  <c r="H6" i="6"/>
  <c r="C19" i="2"/>
  <c r="B128" i="6"/>
  <c r="B6" i="6"/>
  <c r="C13" i="2"/>
  <c r="D13" i="2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97" i="6"/>
  <c r="H96" i="6"/>
  <c r="G96" i="6"/>
  <c r="F96" i="6"/>
  <c r="E96" i="6"/>
  <c r="D96" i="6"/>
  <c r="C96" i="6"/>
  <c r="C91" i="6"/>
  <c r="C5" i="6"/>
  <c r="C6" i="2"/>
  <c r="D91" i="6"/>
  <c r="D5" i="6"/>
  <c r="I5" i="6"/>
  <c r="E91" i="6"/>
  <c r="E5" i="6"/>
  <c r="F91" i="6"/>
  <c r="F5" i="6"/>
  <c r="C9" i="2"/>
  <c r="G91" i="6"/>
  <c r="G5" i="6"/>
  <c r="C10" i="2"/>
  <c r="H91" i="6"/>
  <c r="H5" i="6"/>
  <c r="C11" i="2"/>
  <c r="B91" i="6"/>
  <c r="B5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60" i="6"/>
  <c r="H59" i="6"/>
  <c r="G59" i="6"/>
  <c r="F59" i="6"/>
  <c r="D59" i="6"/>
  <c r="C59" i="6"/>
  <c r="C80" i="2"/>
  <c r="J12" i="5"/>
  <c r="J13" i="5"/>
  <c r="J14" i="5"/>
  <c r="J15" i="5"/>
  <c r="I12" i="5"/>
  <c r="I13" i="5"/>
  <c r="I14" i="5"/>
  <c r="I15" i="5"/>
  <c r="G93" i="2"/>
  <c r="A63" i="4"/>
  <c r="A67" i="4"/>
  <c r="A66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E41" i="4"/>
  <c r="E42" i="4"/>
  <c r="E43" i="4"/>
  <c r="E44" i="4"/>
  <c r="E45" i="4"/>
  <c r="E46" i="4"/>
  <c r="E47" i="4"/>
  <c r="E48" i="4"/>
  <c r="I4" i="5"/>
  <c r="I16" i="5"/>
  <c r="AI12" i="5"/>
  <c r="AI14" i="5"/>
  <c r="I5" i="5"/>
  <c r="G13" i="2"/>
  <c r="I6" i="5"/>
  <c r="G21" i="2"/>
  <c r="I7" i="5"/>
  <c r="G29" i="2"/>
  <c r="K4" i="2"/>
  <c r="I4" i="2"/>
  <c r="M69" i="2"/>
  <c r="M61" i="2"/>
  <c r="M53" i="2"/>
  <c r="M45" i="2"/>
  <c r="M37" i="2"/>
  <c r="M29" i="2"/>
  <c r="M21" i="2"/>
  <c r="M13" i="2"/>
  <c r="M5" i="2"/>
  <c r="J13" i="2"/>
  <c r="J11" i="5"/>
  <c r="I11" i="5"/>
  <c r="G61" i="2"/>
  <c r="AI9" i="5"/>
  <c r="AI10" i="5"/>
  <c r="AI11" i="5"/>
  <c r="AI13" i="5"/>
  <c r="AI15" i="5"/>
  <c r="AI16" i="5"/>
  <c r="J10" i="5"/>
  <c r="I10" i="5"/>
  <c r="G53" i="2"/>
  <c r="G35" i="4"/>
  <c r="H35" i="4"/>
  <c r="G36" i="4"/>
  <c r="G38" i="4"/>
  <c r="G55" i="4"/>
  <c r="H55" i="4"/>
  <c r="J55" i="4"/>
  <c r="H38" i="4"/>
  <c r="B88" i="4"/>
  <c r="G39" i="4"/>
  <c r="H39" i="4"/>
  <c r="B89" i="4"/>
  <c r="G40" i="4"/>
  <c r="H40" i="4"/>
  <c r="B90" i="4"/>
  <c r="G41" i="4"/>
  <c r="H41" i="4"/>
  <c r="G43" i="4"/>
  <c r="H43" i="4"/>
  <c r="J43" i="4"/>
  <c r="G44" i="4"/>
  <c r="J45" i="4"/>
  <c r="G46" i="4"/>
  <c r="H46" i="4"/>
  <c r="B96" i="4"/>
  <c r="G47" i="4"/>
  <c r="G48" i="4"/>
  <c r="H48" i="4"/>
  <c r="E37" i="4"/>
  <c r="E38" i="4"/>
  <c r="E39" i="4"/>
  <c r="E40" i="4"/>
  <c r="A84" i="4"/>
  <c r="E36" i="4"/>
  <c r="E35" i="4"/>
  <c r="E34" i="4"/>
  <c r="K21" i="2"/>
  <c r="N4" i="2"/>
  <c r="L4" i="2"/>
  <c r="M4" i="2"/>
  <c r="K85" i="2"/>
  <c r="J4" i="2"/>
  <c r="H4" i="2"/>
  <c r="H13" i="2"/>
  <c r="H21" i="2"/>
  <c r="H29" i="2"/>
  <c r="H37" i="2"/>
  <c r="H45" i="2"/>
  <c r="H53" i="2"/>
  <c r="H61" i="2"/>
  <c r="H69" i="2"/>
  <c r="H77" i="2"/>
  <c r="H85" i="2"/>
  <c r="H93" i="2"/>
  <c r="H5" i="2"/>
  <c r="J9" i="5"/>
  <c r="I9" i="5"/>
  <c r="G45" i="2"/>
  <c r="J8" i="5"/>
  <c r="I8" i="5"/>
  <c r="G85" i="2"/>
  <c r="G77" i="2"/>
  <c r="G69" i="2"/>
  <c r="F93" i="2"/>
  <c r="F85" i="2"/>
  <c r="F77" i="2"/>
  <c r="F69" i="2"/>
  <c r="F61" i="2"/>
  <c r="F53" i="2"/>
  <c r="F45" i="2"/>
  <c r="F37" i="2"/>
  <c r="F21" i="2"/>
  <c r="F13" i="2"/>
  <c r="F5" i="2"/>
  <c r="F29" i="2"/>
  <c r="AI8" i="5"/>
  <c r="AI7" i="5"/>
  <c r="AI6" i="5"/>
  <c r="AI5" i="5"/>
  <c r="X16" i="5"/>
  <c r="W16" i="5"/>
  <c r="V16" i="5"/>
  <c r="U16" i="5"/>
  <c r="T16" i="5"/>
  <c r="S16" i="5"/>
  <c r="R16" i="5"/>
  <c r="Q16" i="5"/>
  <c r="P16" i="5"/>
  <c r="AE16" i="5"/>
  <c r="O16" i="5"/>
  <c r="N16" i="5"/>
  <c r="M16" i="5"/>
  <c r="H16" i="5"/>
  <c r="G16" i="5"/>
  <c r="F16" i="5"/>
  <c r="E16" i="5"/>
  <c r="D16" i="5"/>
  <c r="C16" i="5"/>
  <c r="B16" i="5"/>
  <c r="J7" i="5"/>
  <c r="J6" i="5"/>
  <c r="J5" i="5"/>
  <c r="J4" i="5"/>
  <c r="J16" i="5"/>
  <c r="B71" i="4"/>
  <c r="B70" i="4"/>
  <c r="B78" i="4"/>
  <c r="B69" i="4"/>
  <c r="B66" i="4"/>
  <c r="G37" i="2"/>
  <c r="H36" i="4"/>
  <c r="B86" i="4"/>
  <c r="K93" i="2"/>
  <c r="K61" i="2"/>
  <c r="K77" i="2"/>
  <c r="I93" i="2"/>
  <c r="K45" i="2"/>
  <c r="K53" i="2"/>
  <c r="J93" i="2"/>
  <c r="K5" i="2"/>
  <c r="N69" i="2"/>
  <c r="J5" i="2"/>
  <c r="I5" i="2"/>
  <c r="M85" i="2"/>
  <c r="I53" i="2"/>
  <c r="J53" i="2"/>
  <c r="J69" i="2"/>
  <c r="I69" i="2"/>
  <c r="J61" i="2"/>
  <c r="I61" i="2"/>
  <c r="K69" i="2"/>
  <c r="K37" i="2"/>
  <c r="K13" i="2"/>
  <c r="I77" i="2"/>
  <c r="J77" i="2"/>
  <c r="J37" i="2"/>
  <c r="I37" i="2"/>
  <c r="L85" i="2"/>
  <c r="K29" i="2"/>
  <c r="J29" i="2"/>
  <c r="I29" i="2"/>
  <c r="I21" i="2"/>
  <c r="J21" i="2"/>
  <c r="N13" i="2"/>
  <c r="N29" i="2"/>
  <c r="I13" i="2"/>
  <c r="I45" i="2"/>
  <c r="J45" i="2"/>
  <c r="L53" i="2"/>
  <c r="L13" i="2"/>
  <c r="M77" i="2"/>
  <c r="L77" i="2"/>
  <c r="N5" i="2"/>
  <c r="N45" i="2"/>
  <c r="L21" i="2"/>
  <c r="N93" i="2"/>
  <c r="N77" i="2"/>
  <c r="N37" i="2"/>
  <c r="N85" i="2"/>
  <c r="L69" i="2"/>
  <c r="L45" i="2"/>
  <c r="L5" i="2"/>
  <c r="N21" i="2"/>
  <c r="N53" i="2"/>
  <c r="N61" i="2"/>
  <c r="L29" i="2"/>
  <c r="L61" i="2"/>
  <c r="J85" i="2"/>
  <c r="I85" i="2"/>
  <c r="L37" i="2"/>
  <c r="M93" i="2"/>
  <c r="L93" i="2"/>
  <c r="C77" i="2"/>
  <c r="H34" i="4"/>
  <c r="J34" i="4"/>
  <c r="H44" i="4"/>
  <c r="J44" i="4"/>
  <c r="H47" i="4"/>
  <c r="J47" i="4"/>
  <c r="H53" i="4"/>
  <c r="H42" i="4"/>
  <c r="J42" i="4"/>
  <c r="B92" i="4"/>
  <c r="H52" i="4"/>
  <c r="C78" i="2"/>
  <c r="B94" i="4"/>
  <c r="B97" i="4"/>
  <c r="J53" i="4"/>
  <c r="B103" i="4"/>
  <c r="B93" i="4"/>
  <c r="AL35" i="4"/>
  <c r="AF98" i="4"/>
  <c r="AF87" i="4"/>
  <c r="AN40" i="4"/>
  <c r="AN43" i="4"/>
  <c r="AF100" i="4"/>
  <c r="C7" i="2"/>
  <c r="D5" i="2"/>
  <c r="C5" i="2"/>
  <c r="C8" i="2"/>
  <c r="FS35" i="4"/>
  <c r="FK85" i="4"/>
  <c r="FK86" i="4"/>
  <c r="FS36" i="4"/>
  <c r="FS39" i="4"/>
  <c r="FK89" i="4"/>
  <c r="FK90" i="4"/>
  <c r="FS40" i="4"/>
  <c r="FS43" i="4"/>
  <c r="FK93" i="4"/>
  <c r="FK94" i="4"/>
  <c r="FS44" i="4"/>
  <c r="FS47" i="4"/>
  <c r="FK97" i="4"/>
  <c r="FK98" i="4"/>
  <c r="FS48" i="4"/>
  <c r="FK102" i="4"/>
  <c r="FS52" i="4"/>
  <c r="FS37" i="4"/>
  <c r="FK87" i="4"/>
  <c r="FS38" i="4"/>
  <c r="FS41" i="4"/>
  <c r="FS45" i="4"/>
  <c r="FK95" i="4"/>
  <c r="FS49" i="4"/>
  <c r="FK99" i="4"/>
  <c r="FS53" i="4"/>
  <c r="FK103" i="4"/>
  <c r="FB34" i="4"/>
  <c r="EV84" i="4"/>
  <c r="FA55" i="4"/>
  <c r="FB55" i="4"/>
  <c r="FD55" i="4"/>
  <c r="FD58" i="4"/>
  <c r="FD37" i="4"/>
  <c r="EV87" i="4"/>
  <c r="FD41" i="4"/>
  <c r="EV91" i="4"/>
  <c r="FD45" i="4"/>
  <c r="EV95" i="4"/>
  <c r="FD49" i="4"/>
  <c r="EV99" i="4"/>
  <c r="FD53" i="4"/>
  <c r="EV103" i="4"/>
  <c r="FD35" i="4"/>
  <c r="EV85" i="4"/>
  <c r="EV86" i="4"/>
  <c r="FD36" i="4"/>
  <c r="FD39" i="4"/>
  <c r="EV89" i="4"/>
  <c r="EV90" i="4"/>
  <c r="FD40" i="4"/>
  <c r="EV94" i="4"/>
  <c r="FD44" i="4"/>
  <c r="FD47" i="4"/>
  <c r="EV97" i="4"/>
  <c r="EV98" i="4"/>
  <c r="FD48" i="4"/>
  <c r="FD51" i="4"/>
  <c r="EV101" i="4"/>
  <c r="EV102" i="4"/>
  <c r="FD52" i="4"/>
  <c r="EV78" i="4"/>
  <c r="EW69" i="4"/>
  <c r="EW68" i="4"/>
  <c r="EW72" i="4"/>
  <c r="EW76" i="4"/>
  <c r="EG85" i="4"/>
  <c r="EO39" i="4"/>
  <c r="EG89" i="4"/>
  <c r="EO43" i="4"/>
  <c r="EG93" i="4"/>
  <c r="EG94" i="4"/>
  <c r="EO47" i="4"/>
  <c r="EG97" i="4"/>
  <c r="EG98" i="4"/>
  <c r="EG101" i="4"/>
  <c r="EG78" i="4"/>
  <c r="EH66" i="4"/>
  <c r="EH78" i="4"/>
  <c r="EH70" i="4"/>
  <c r="EH74" i="4"/>
  <c r="EO37" i="4"/>
  <c r="EG87" i="4"/>
  <c r="EO41" i="4"/>
  <c r="EG91" i="4"/>
  <c r="EO45" i="4"/>
  <c r="EG95" i="4"/>
  <c r="EO49" i="4"/>
  <c r="EG99" i="4"/>
  <c r="EO53" i="4"/>
  <c r="EG103" i="4"/>
  <c r="EH67" i="4"/>
  <c r="EH69" i="4"/>
  <c r="EH71" i="4"/>
  <c r="EH73" i="4"/>
  <c r="EH75" i="4"/>
  <c r="DW55" i="4"/>
  <c r="DZ37" i="4"/>
  <c r="DR87" i="4"/>
  <c r="DR91" i="4"/>
  <c r="DZ45" i="4"/>
  <c r="DR95" i="4"/>
  <c r="DZ53" i="4"/>
  <c r="DR103" i="4"/>
  <c r="DZ35" i="4"/>
  <c r="DR85" i="4"/>
  <c r="DZ36" i="4"/>
  <c r="DZ39" i="4"/>
  <c r="DZ43" i="4"/>
  <c r="DR93" i="4"/>
  <c r="DZ47" i="4"/>
  <c r="DZ48" i="4"/>
  <c r="DZ51" i="4"/>
  <c r="DR101" i="4"/>
  <c r="DC86" i="4"/>
  <c r="DK36" i="4"/>
  <c r="DC90" i="4"/>
  <c r="DK43" i="4"/>
  <c r="DC93" i="4"/>
  <c r="DC94" i="4"/>
  <c r="DK47" i="4"/>
  <c r="DC97" i="4"/>
  <c r="DC98" i="4"/>
  <c r="DK48" i="4"/>
  <c r="DC102" i="4"/>
  <c r="DK52" i="4"/>
  <c r="DD78" i="4"/>
  <c r="DD70" i="4"/>
  <c r="DD74" i="4"/>
  <c r="DC87" i="4"/>
  <c r="DK45" i="4"/>
  <c r="DC95" i="4"/>
  <c r="DC99" i="4"/>
  <c r="DK53" i="4"/>
  <c r="DC103" i="4"/>
  <c r="DD67" i="4"/>
  <c r="DD69" i="4"/>
  <c r="DD71" i="4"/>
  <c r="DD73" i="4"/>
  <c r="DD75" i="4"/>
  <c r="CN87" i="4"/>
  <c r="CV37" i="4"/>
  <c r="CV38" i="4"/>
  <c r="CN91" i="4"/>
  <c r="CV41" i="4"/>
  <c r="CN95" i="4"/>
  <c r="CV45" i="4"/>
  <c r="CV46" i="4"/>
  <c r="CN99" i="4"/>
  <c r="CV49" i="4"/>
  <c r="CN103" i="4"/>
  <c r="CV53" i="4"/>
  <c r="CV36" i="4"/>
  <c r="CN86" i="4"/>
  <c r="CN89" i="4"/>
  <c r="CV39" i="4"/>
  <c r="CV40" i="4"/>
  <c r="CN90" i="4"/>
  <c r="CN93" i="4"/>
  <c r="CV43" i="4"/>
  <c r="CV44" i="4"/>
  <c r="CN94" i="4"/>
  <c r="CN97" i="4"/>
  <c r="CV47" i="4"/>
  <c r="CV48" i="4"/>
  <c r="CN98" i="4"/>
  <c r="CN101" i="4"/>
  <c r="CV51" i="4"/>
  <c r="CV52" i="4"/>
  <c r="CN102" i="4"/>
  <c r="CG35" i="4"/>
  <c r="CG36" i="4"/>
  <c r="BY86" i="4"/>
  <c r="BY89" i="4"/>
  <c r="CG39" i="4"/>
  <c r="CG40" i="4"/>
  <c r="CG43" i="4"/>
  <c r="CG44" i="4"/>
  <c r="BY94" i="4"/>
  <c r="BY97" i="4"/>
  <c r="CG47" i="4"/>
  <c r="CG48" i="4"/>
  <c r="CG51" i="4"/>
  <c r="CG52" i="4"/>
  <c r="BY102" i="4"/>
  <c r="BY78" i="4"/>
  <c r="BZ66" i="4"/>
  <c r="BZ78" i="4"/>
  <c r="BZ68" i="4"/>
  <c r="BZ70" i="4"/>
  <c r="BZ72" i="4"/>
  <c r="BZ74" i="4"/>
  <c r="BZ76" i="4"/>
  <c r="BY87" i="4"/>
  <c r="CG37" i="4"/>
  <c r="CG38" i="4"/>
  <c r="CG41" i="4"/>
  <c r="BY95" i="4"/>
  <c r="CG45" i="4"/>
  <c r="CG46" i="4"/>
  <c r="CG49" i="4"/>
  <c r="BY103" i="4"/>
  <c r="CG53" i="4"/>
  <c r="BZ67" i="4"/>
  <c r="BZ69" i="4"/>
  <c r="BZ71" i="4"/>
  <c r="BZ73" i="4"/>
  <c r="BZ75" i="4"/>
  <c r="BR38" i="4"/>
  <c r="BR42" i="4"/>
  <c r="BR45" i="4"/>
  <c r="BR36" i="4"/>
  <c r="BJ86" i="4"/>
  <c r="BJ89" i="4"/>
  <c r="BR39" i="4"/>
  <c r="BR40" i="4"/>
  <c r="BJ90" i="4"/>
  <c r="BJ93" i="4"/>
  <c r="BR43" i="4"/>
  <c r="BR44" i="4"/>
  <c r="BJ94" i="4"/>
  <c r="BR47" i="4"/>
  <c r="BR48" i="4"/>
  <c r="BJ98" i="4"/>
  <c r="BR52" i="4"/>
  <c r="BJ102" i="4"/>
  <c r="AU85" i="4"/>
  <c r="BC35" i="4"/>
  <c r="AU89" i="4"/>
  <c r="BC39" i="4"/>
  <c r="BC40" i="4"/>
  <c r="AU90" i="4"/>
  <c r="AU93" i="4"/>
  <c r="BC43" i="4"/>
  <c r="BC44" i="4"/>
  <c r="AU94" i="4"/>
  <c r="BC47" i="4"/>
  <c r="AU101" i="4"/>
  <c r="BC51" i="4"/>
  <c r="BA34" i="4"/>
  <c r="AU84" i="4"/>
  <c r="AU95" i="4"/>
  <c r="AU99" i="4"/>
  <c r="Q89" i="4"/>
  <c r="Y39" i="4"/>
  <c r="Q93" i="4"/>
  <c r="Y43" i="4"/>
  <c r="Q97" i="4"/>
  <c r="Y47" i="4"/>
  <c r="Y51" i="4"/>
  <c r="Q87" i="4"/>
  <c r="Y37" i="4"/>
  <c r="Q95" i="4"/>
  <c r="Y45" i="4"/>
  <c r="Q99" i="4"/>
  <c r="Y49" i="4"/>
  <c r="Q103" i="4"/>
  <c r="Y53" i="4"/>
  <c r="N25" i="4"/>
  <c r="B87" i="4"/>
  <c r="J37" i="4"/>
  <c r="T35" i="4"/>
  <c r="T37" i="4"/>
  <c r="T39" i="4"/>
  <c r="T41" i="4"/>
  <c r="T43" i="4"/>
  <c r="T45" i="4"/>
  <c r="T47" i="4"/>
  <c r="T49" i="4"/>
  <c r="T51" i="4"/>
  <c r="T53" i="4"/>
  <c r="AI35" i="4"/>
  <c r="AI37" i="4"/>
  <c r="AI39" i="4"/>
  <c r="AI41" i="4"/>
  <c r="AI43" i="4"/>
  <c r="AI45" i="4"/>
  <c r="AI47" i="4"/>
  <c r="AI49" i="4"/>
  <c r="AI51" i="4"/>
  <c r="AI53" i="4"/>
  <c r="AX35" i="4"/>
  <c r="AX37" i="4"/>
  <c r="AX39" i="4"/>
  <c r="AX41" i="4"/>
  <c r="AX43" i="4"/>
  <c r="AX45" i="4"/>
  <c r="AX47" i="4"/>
  <c r="AX49" i="4"/>
  <c r="AX51" i="4"/>
  <c r="AX53" i="4"/>
  <c r="BM35" i="4"/>
  <c r="BM37" i="4"/>
  <c r="BM39" i="4"/>
  <c r="BM41" i="4"/>
  <c r="BM43" i="4"/>
  <c r="BM45" i="4"/>
  <c r="BM47" i="4"/>
  <c r="BM49" i="4"/>
  <c r="BM51" i="4"/>
  <c r="BM53" i="4"/>
  <c r="CB35" i="4"/>
  <c r="CB37" i="4"/>
  <c r="CB39" i="4"/>
  <c r="CB41" i="4"/>
  <c r="CB43" i="4"/>
  <c r="CB45" i="4"/>
  <c r="CB47" i="4"/>
  <c r="CB49" i="4"/>
  <c r="CB51" i="4"/>
  <c r="CB53" i="4"/>
  <c r="CQ35" i="4"/>
  <c r="CQ37" i="4"/>
  <c r="CQ39" i="4"/>
  <c r="CQ41" i="4"/>
  <c r="CQ43" i="4"/>
  <c r="CQ45" i="4"/>
  <c r="CQ47" i="4"/>
  <c r="CQ49" i="4"/>
  <c r="CQ51" i="4"/>
  <c r="CQ53" i="4"/>
  <c r="DF35" i="4"/>
  <c r="DF37" i="4"/>
  <c r="DF39" i="4"/>
  <c r="DF41" i="4"/>
  <c r="DF43" i="4"/>
  <c r="DF45" i="4"/>
  <c r="DF47" i="4"/>
  <c r="DF49" i="4"/>
  <c r="DF51" i="4"/>
  <c r="DF53" i="4"/>
  <c r="DU35" i="4"/>
  <c r="DU37" i="4"/>
  <c r="DU39" i="4"/>
  <c r="DU41" i="4"/>
  <c r="DU43" i="4"/>
  <c r="DU45" i="4"/>
  <c r="DU47" i="4"/>
  <c r="DU49" i="4"/>
  <c r="DU51" i="4"/>
  <c r="DU53" i="4"/>
  <c r="EJ35" i="4"/>
  <c r="EJ37" i="4"/>
  <c r="EJ39" i="4"/>
  <c r="EJ41" i="4"/>
  <c r="EJ43" i="4"/>
  <c r="EJ45" i="4"/>
  <c r="EJ47" i="4"/>
  <c r="EJ49" i="4"/>
  <c r="EJ51" i="4"/>
  <c r="EJ53" i="4"/>
  <c r="EY35" i="4"/>
  <c r="EY37" i="4"/>
  <c r="EY39" i="4"/>
  <c r="EY41" i="4"/>
  <c r="EY43" i="4"/>
  <c r="EY45" i="4"/>
  <c r="EY47" i="4"/>
  <c r="EY49" i="4"/>
  <c r="EY51" i="4"/>
  <c r="EY53" i="4"/>
  <c r="FN35" i="4"/>
  <c r="FN37" i="4"/>
  <c r="FN39" i="4"/>
  <c r="FN41" i="4"/>
  <c r="FN43" i="4"/>
  <c r="FN45" i="4"/>
  <c r="FN47" i="4"/>
  <c r="FN49" i="4"/>
  <c r="FN51" i="4"/>
  <c r="FN53" i="4"/>
  <c r="B84" i="4"/>
  <c r="J36" i="4"/>
  <c r="AN35" i="4"/>
  <c r="AF85" i="4"/>
  <c r="FD34" i="4"/>
  <c r="EW74" i="4"/>
  <c r="EW70" i="4"/>
  <c r="EW66" i="4"/>
  <c r="EW78" i="4"/>
  <c r="EW75" i="4"/>
  <c r="EW71" i="4"/>
  <c r="EW67" i="4"/>
  <c r="EW73" i="4"/>
  <c r="DD76" i="4"/>
  <c r="DD72" i="4"/>
  <c r="DD68" i="4"/>
  <c r="EH76" i="4"/>
  <c r="EH72" i="4"/>
  <c r="EH68" i="4"/>
  <c r="B99" i="4"/>
  <c r="J51" i="4"/>
  <c r="J52" i="4"/>
  <c r="B102" i="4"/>
  <c r="C53" i="2"/>
  <c r="C45" i="2"/>
  <c r="J39" i="4"/>
  <c r="AK34" i="4"/>
  <c r="AL34" i="4"/>
  <c r="BO35" i="4"/>
  <c r="CS35" i="4"/>
  <c r="CT35" i="4"/>
  <c r="BP35" i="4"/>
  <c r="BJ85" i="4"/>
  <c r="BR35" i="4"/>
  <c r="A1" i="8"/>
  <c r="A1" i="10"/>
  <c r="DQ1" i="4"/>
  <c r="DQ62" i="4"/>
  <c r="DB1" i="4"/>
  <c r="DB62" i="4"/>
  <c r="P1" i="4"/>
  <c r="P62" i="4"/>
  <c r="AN34" i="4"/>
  <c r="AF84" i="4"/>
  <c r="B91" i="4"/>
  <c r="J41" i="4"/>
  <c r="J35" i="4"/>
  <c r="B85" i="4"/>
  <c r="C63" i="2"/>
  <c r="I12" i="6"/>
  <c r="J12" i="6"/>
  <c r="I16" i="6"/>
  <c r="Q91" i="4"/>
  <c r="Y41" i="4"/>
  <c r="Y46" i="4"/>
  <c r="Q96" i="4"/>
  <c r="AF86" i="4"/>
  <c r="AN36" i="4"/>
  <c r="AN42" i="4"/>
  <c r="AF92" i="4"/>
  <c r="AF95" i="4"/>
  <c r="AN45" i="4"/>
  <c r="AF78" i="4"/>
  <c r="AG74" i="4"/>
  <c r="BR37" i="4"/>
  <c r="BJ87" i="4"/>
  <c r="C72" i="4"/>
  <c r="C67" i="4"/>
  <c r="C75" i="4"/>
  <c r="C69" i="4"/>
  <c r="C68" i="4"/>
  <c r="C76" i="4"/>
  <c r="C70" i="4"/>
  <c r="C74" i="4"/>
  <c r="C71" i="4"/>
  <c r="C66" i="4"/>
  <c r="C78" i="4"/>
  <c r="C73" i="4"/>
  <c r="O17" i="5"/>
  <c r="N17" i="5"/>
  <c r="AA17" i="5"/>
  <c r="S17" i="5"/>
  <c r="M17" i="5"/>
  <c r="AC17" i="5"/>
  <c r="AD17" i="5"/>
  <c r="Y17" i="5"/>
  <c r="V17" i="5"/>
  <c r="AB17" i="5"/>
  <c r="W17" i="5"/>
  <c r="R17" i="5"/>
  <c r="Z17" i="5"/>
  <c r="U17" i="5"/>
  <c r="Q17" i="5"/>
  <c r="X17" i="5"/>
  <c r="J48" i="4"/>
  <c r="B98" i="4"/>
  <c r="C21" i="2"/>
  <c r="D21" i="2"/>
  <c r="I7" i="6"/>
  <c r="C46" i="2"/>
  <c r="D45" i="2"/>
  <c r="I10" i="6"/>
  <c r="Q85" i="4"/>
  <c r="Y35" i="4"/>
  <c r="BJ84" i="4"/>
  <c r="BR34" i="4"/>
  <c r="CV35" i="4"/>
  <c r="CN85" i="4"/>
  <c r="E5" i="2"/>
  <c r="J58" i="4"/>
  <c r="C85" i="2"/>
  <c r="D85" i="2"/>
  <c r="I15" i="6"/>
  <c r="Y52" i="4"/>
  <c r="Q102" i="4"/>
  <c r="AN44" i="4"/>
  <c r="AF94" i="4"/>
  <c r="AG66" i="4"/>
  <c r="AG78" i="4"/>
  <c r="AG69" i="4"/>
  <c r="BC41" i="4"/>
  <c r="AU91" i="4"/>
  <c r="BC53" i="4"/>
  <c r="AU103" i="4"/>
  <c r="AV68" i="4"/>
  <c r="AV74" i="4"/>
  <c r="AV69" i="4"/>
  <c r="AV76" i="4"/>
  <c r="AV66" i="4"/>
  <c r="AV78" i="4"/>
  <c r="AV71" i="4"/>
  <c r="AV67" i="4"/>
  <c r="AV75" i="4"/>
  <c r="AV72" i="4"/>
  <c r="AV73" i="4"/>
  <c r="BR41" i="4"/>
  <c r="BJ91" i="4"/>
  <c r="BR53" i="4"/>
  <c r="BJ103" i="4"/>
  <c r="DS71" i="4"/>
  <c r="DS76" i="4"/>
  <c r="B100" i="4"/>
  <c r="J50" i="4"/>
  <c r="AF96" i="4"/>
  <c r="AN46" i="4"/>
  <c r="D53" i="2"/>
  <c r="C70" i="2"/>
  <c r="D69" i="2"/>
  <c r="I13" i="6"/>
  <c r="Y48" i="4"/>
  <c r="Q98" i="4"/>
  <c r="AN53" i="4"/>
  <c r="AF103" i="4"/>
  <c r="CO66" i="4"/>
  <c r="CO78" i="4"/>
  <c r="CO67" i="4"/>
  <c r="CO69" i="4"/>
  <c r="CO74" i="4"/>
  <c r="CO75" i="4"/>
  <c r="CO72" i="4"/>
  <c r="CO70" i="4"/>
  <c r="CO71" i="4"/>
  <c r="CO68" i="4"/>
  <c r="CO73" i="4"/>
  <c r="CO76" i="4"/>
  <c r="AK55" i="4"/>
  <c r="AL55" i="4"/>
  <c r="AN55" i="4"/>
  <c r="BO55" i="4"/>
  <c r="BP55" i="4"/>
  <c r="BR55" i="4"/>
  <c r="CS55" i="4"/>
  <c r="CT55" i="4"/>
  <c r="CV55" i="4"/>
  <c r="I9" i="6"/>
  <c r="E85" i="2"/>
  <c r="BC34" i="4"/>
  <c r="J40" i="4"/>
  <c r="J46" i="4"/>
  <c r="W34" i="4"/>
  <c r="Q92" i="4"/>
  <c r="Q88" i="4"/>
  <c r="Q94" i="4"/>
  <c r="Q90" i="4"/>
  <c r="Q86" i="4"/>
  <c r="AV70" i="4"/>
  <c r="AU102" i="4"/>
  <c r="AU98" i="4"/>
  <c r="AU86" i="4"/>
  <c r="BJ78" i="4"/>
  <c r="BJ101" i="4"/>
  <c r="BJ99" i="4"/>
  <c r="CD55" i="4"/>
  <c r="CE55" i="4"/>
  <c r="CG55" i="4"/>
  <c r="DK41" i="4"/>
  <c r="DZ52" i="4"/>
  <c r="DZ40" i="4"/>
  <c r="DR99" i="4"/>
  <c r="EG86" i="4"/>
  <c r="FS50" i="4"/>
  <c r="D17" i="6"/>
  <c r="AF97" i="4"/>
  <c r="AF91" i="4"/>
  <c r="I6" i="6"/>
  <c r="J6" i="6"/>
  <c r="G5" i="2"/>
  <c r="I91" i="6"/>
  <c r="I128" i="6"/>
  <c r="B17" i="6"/>
  <c r="I8" i="6"/>
  <c r="J8" i="6"/>
  <c r="C29" i="2"/>
  <c r="D29" i="2"/>
  <c r="I239" i="6"/>
  <c r="I387" i="6"/>
  <c r="BP50" i="4"/>
  <c r="DX38" i="4"/>
  <c r="EL34" i="4"/>
  <c r="ES25" i="4"/>
  <c r="FP34" i="4"/>
  <c r="FW25" i="4"/>
  <c r="FS51" i="4"/>
  <c r="FK101" i="4"/>
  <c r="AE88" i="4"/>
  <c r="AI38" i="4"/>
  <c r="AX52" i="4"/>
  <c r="AT102" i="4"/>
  <c r="CM98" i="4"/>
  <c r="CQ48" i="4"/>
  <c r="EJ50" i="4"/>
  <c r="EF100" i="4"/>
  <c r="EJ44" i="4"/>
  <c r="EF94" i="4"/>
  <c r="D37" i="2"/>
  <c r="DK39" i="4"/>
  <c r="DC89" i="4"/>
  <c r="BV25" i="4"/>
  <c r="I11" i="6"/>
  <c r="J11" i="6"/>
  <c r="Q78" i="4"/>
  <c r="DH55" i="4"/>
  <c r="DR78" i="4"/>
  <c r="C17" i="6"/>
  <c r="AF102" i="4"/>
  <c r="C93" i="2"/>
  <c r="D93" i="2"/>
  <c r="P17" i="5"/>
  <c r="T17" i="5"/>
  <c r="D61" i="2"/>
  <c r="D100" i="2"/>
  <c r="I461" i="6"/>
  <c r="V55" i="4"/>
  <c r="W55" i="4"/>
  <c r="Y55" i="4"/>
  <c r="AF101" i="4"/>
  <c r="AN51" i="4"/>
  <c r="AG70" i="4"/>
  <c r="DK35" i="4"/>
  <c r="DC85" i="4"/>
  <c r="FK78" i="4"/>
  <c r="AX36" i="4"/>
  <c r="AT86" i="4"/>
  <c r="CM88" i="4"/>
  <c r="CQ38" i="4"/>
  <c r="DF52" i="4"/>
  <c r="DB102" i="4"/>
  <c r="EY48" i="4"/>
  <c r="EU98" i="4"/>
  <c r="DG55" i="4"/>
  <c r="DI34" i="4"/>
  <c r="DV55" i="4"/>
  <c r="DX55" i="4"/>
  <c r="DZ55" i="4"/>
  <c r="DX34" i="4"/>
  <c r="CZ25" i="4"/>
  <c r="AR25" i="4"/>
  <c r="I14" i="6"/>
  <c r="J14" i="6"/>
  <c r="J38" i="4"/>
  <c r="CE34" i="4"/>
  <c r="CT34" i="4"/>
  <c r="DZ44" i="4"/>
  <c r="DR96" i="4"/>
  <c r="EG102" i="4"/>
  <c r="EG90" i="4"/>
  <c r="E17" i="6"/>
  <c r="I276" i="6"/>
  <c r="W50" i="4"/>
  <c r="AL38" i="4"/>
  <c r="AN49" i="4"/>
  <c r="AF99" i="4"/>
  <c r="AZ37" i="4"/>
  <c r="AT92" i="4"/>
  <c r="BP46" i="4"/>
  <c r="CE42" i="4"/>
  <c r="CE50" i="4"/>
  <c r="DK51" i="4"/>
  <c r="DC101" i="4"/>
  <c r="FD43" i="4"/>
  <c r="EV93" i="4"/>
  <c r="EU84" i="4"/>
  <c r="AC25" i="4"/>
  <c r="BA38" i="4"/>
  <c r="BA42" i="4"/>
  <c r="BA46" i="4"/>
  <c r="BA50" i="4"/>
  <c r="CT42" i="4"/>
  <c r="CT50" i="4"/>
  <c r="DO25" i="4"/>
  <c r="DX42" i="4"/>
  <c r="DX50" i="4"/>
  <c r="EM38" i="4"/>
  <c r="EM50" i="4"/>
  <c r="FB42" i="4"/>
  <c r="FB46" i="4"/>
  <c r="DI38" i="4"/>
  <c r="DI42" i="4"/>
  <c r="DI46" i="4"/>
  <c r="DI50" i="4"/>
  <c r="FN50" i="4"/>
  <c r="FJ100" i="4"/>
  <c r="DF36" i="4"/>
  <c r="DB86" i="4"/>
  <c r="EU88" i="4"/>
  <c r="EY38" i="4"/>
  <c r="EM42" i="4"/>
  <c r="FB50" i="4"/>
  <c r="FQ42" i="4"/>
  <c r="EM46" i="4"/>
  <c r="FB38" i="4"/>
  <c r="FQ46" i="4"/>
  <c r="EJ52" i="4"/>
  <c r="EF102" i="4"/>
  <c r="EJ36" i="4"/>
  <c r="EF86" i="4"/>
  <c r="E69" i="2"/>
  <c r="DZ58" i="4"/>
  <c r="EV88" i="4"/>
  <c r="FD38" i="4"/>
  <c r="EG92" i="4"/>
  <c r="EO42" i="4"/>
  <c r="DK46" i="4"/>
  <c r="DC96" i="4"/>
  <c r="EV92" i="4"/>
  <c r="FD42" i="4"/>
  <c r="DZ42" i="4"/>
  <c r="DR92" i="4"/>
  <c r="AU100" i="4"/>
  <c r="BC50" i="4"/>
  <c r="BJ96" i="4"/>
  <c r="BR46" i="4"/>
  <c r="FL69" i="4"/>
  <c r="FL66" i="4"/>
  <c r="FL78" i="4"/>
  <c r="FL73" i="4"/>
  <c r="FL72" i="4"/>
  <c r="FL75" i="4"/>
  <c r="FL70" i="4"/>
  <c r="FL67" i="4"/>
  <c r="FL74" i="4"/>
  <c r="R75" i="4"/>
  <c r="R70" i="4"/>
  <c r="R71" i="4"/>
  <c r="R66" i="4"/>
  <c r="R78" i="4"/>
  <c r="R72" i="4"/>
  <c r="R73" i="4"/>
  <c r="R76" i="4"/>
  <c r="R69" i="4"/>
  <c r="FP55" i="4"/>
  <c r="FQ55" i="4"/>
  <c r="FS55" i="4"/>
  <c r="FQ34" i="4"/>
  <c r="BJ100" i="4"/>
  <c r="BR50" i="4"/>
  <c r="Q84" i="4"/>
  <c r="Y34" i="4"/>
  <c r="E21" i="2"/>
  <c r="AN58" i="4"/>
  <c r="EG96" i="4"/>
  <c r="EO46" i="4"/>
  <c r="DK42" i="4"/>
  <c r="DC92" i="4"/>
  <c r="EG100" i="4"/>
  <c r="EO50" i="4"/>
  <c r="AU96" i="4"/>
  <c r="BC46" i="4"/>
  <c r="AN38" i="4"/>
  <c r="AF88" i="4"/>
  <c r="CV34" i="4"/>
  <c r="CN84" i="4"/>
  <c r="DK34" i="4"/>
  <c r="DC84" i="4"/>
  <c r="J9" i="6"/>
  <c r="J15" i="6"/>
  <c r="J7" i="6"/>
  <c r="FK92" i="4"/>
  <c r="FS42" i="4"/>
  <c r="DK38" i="4"/>
  <c r="DC88" i="4"/>
  <c r="EG88" i="4"/>
  <c r="EO38" i="4"/>
  <c r="CN100" i="4"/>
  <c r="CV50" i="4"/>
  <c r="AU92" i="4"/>
  <c r="BC42" i="4"/>
  <c r="BY100" i="4"/>
  <c r="CG50" i="4"/>
  <c r="BA37" i="4"/>
  <c r="AZ55" i="4"/>
  <c r="BA55" i="4"/>
  <c r="BC55" i="4"/>
  <c r="Y50" i="4"/>
  <c r="Q100" i="4"/>
  <c r="BY84" i="4"/>
  <c r="CG34" i="4"/>
  <c r="E13" i="2"/>
  <c r="Y58" i="4"/>
  <c r="DS69" i="4"/>
  <c r="DS70" i="4"/>
  <c r="DS73" i="4"/>
  <c r="DS72" i="4"/>
  <c r="DS74" i="4"/>
  <c r="DS75" i="4"/>
  <c r="DS66" i="4"/>
  <c r="DS78" i="4"/>
  <c r="DS67" i="4"/>
  <c r="EM34" i="4"/>
  <c r="EL55" i="4"/>
  <c r="EM55" i="4"/>
  <c r="EO55" i="4"/>
  <c r="BK72" i="4"/>
  <c r="BK73" i="4"/>
  <c r="BK66" i="4"/>
  <c r="BK78" i="4"/>
  <c r="BK74" i="4"/>
  <c r="BK68" i="4"/>
  <c r="BK70" i="4"/>
  <c r="BK71" i="4"/>
  <c r="BK76" i="4"/>
  <c r="BK69" i="4"/>
  <c r="CV58" i="4"/>
  <c r="E53" i="2"/>
  <c r="R74" i="4"/>
  <c r="J13" i="6"/>
  <c r="FL76" i="4"/>
  <c r="BK75" i="4"/>
  <c r="R67" i="4"/>
  <c r="J16" i="6"/>
  <c r="I17" i="6"/>
  <c r="FK96" i="4"/>
  <c r="FS46" i="4"/>
  <c r="EV100" i="4"/>
  <c r="FD50" i="4"/>
  <c r="DK50" i="4"/>
  <c r="DC100" i="4"/>
  <c r="EV96" i="4"/>
  <c r="FD46" i="4"/>
  <c r="DZ50" i="4"/>
  <c r="DR100" i="4"/>
  <c r="CN92" i="4"/>
  <c r="CV42" i="4"/>
  <c r="AU88" i="4"/>
  <c r="BC38" i="4"/>
  <c r="BY92" i="4"/>
  <c r="CG42" i="4"/>
  <c r="DZ34" i="4"/>
  <c r="DR84" i="4"/>
  <c r="FL68" i="4"/>
  <c r="DI55" i="4"/>
  <c r="DK55" i="4"/>
  <c r="DS68" i="4"/>
  <c r="DZ38" i="4"/>
  <c r="DR88" i="4"/>
  <c r="CG58" i="4"/>
  <c r="E45" i="2"/>
  <c r="BR58" i="4"/>
  <c r="E37" i="2"/>
  <c r="R68" i="4"/>
  <c r="FL71" i="4"/>
  <c r="BK67" i="4"/>
  <c r="J10" i="6"/>
  <c r="AG67" i="4"/>
  <c r="AG75" i="4"/>
  <c r="AG72" i="4"/>
  <c r="AG71" i="4"/>
  <c r="AG76" i="4"/>
  <c r="AG73" i="4"/>
  <c r="AG68" i="4"/>
  <c r="EO34" i="4"/>
  <c r="EG84" i="4"/>
  <c r="BC37" i="4"/>
  <c r="AU87" i="4"/>
  <c r="FK84" i="4"/>
  <c r="FS34" i="4"/>
  <c r="DK58" i="4"/>
  <c r="E61" i="2"/>
  <c r="E93" i="2"/>
  <c r="FS58" i="4"/>
  <c r="EO58" i="4"/>
  <c r="E77" i="2"/>
  <c r="E29" i="2"/>
  <c r="BC58" i="4"/>
  <c r="A1" i="12"/>
  <c r="A1" i="9"/>
  <c r="A62" i="4"/>
  <c r="CM1" i="4"/>
  <c r="CM62" i="4"/>
  <c r="BX1" i="4"/>
  <c r="BX62" i="4"/>
  <c r="FJ1" i="4"/>
  <c r="FJ62" i="4"/>
  <c r="AT1" i="4"/>
  <c r="AT62" i="4"/>
</calcChain>
</file>

<file path=xl/sharedStrings.xml><?xml version="1.0" encoding="utf-8"?>
<sst xmlns="http://schemas.openxmlformats.org/spreadsheetml/2006/main" count="494" uniqueCount="151">
  <si>
    <t>DNFB</t>
  </si>
  <si>
    <t>January</t>
  </si>
  <si>
    <t>February</t>
  </si>
  <si>
    <t>March</t>
  </si>
  <si>
    <t>Registration Accuracy</t>
  </si>
  <si>
    <t>Targets</t>
  </si>
  <si>
    <t>Denials (W/O)</t>
  </si>
  <si>
    <t>April</t>
  </si>
  <si>
    <t>May</t>
  </si>
  <si>
    <t>June</t>
  </si>
  <si>
    <t>July</t>
  </si>
  <si>
    <t>August</t>
  </si>
  <si>
    <t>September</t>
  </si>
  <si>
    <t>October</t>
  </si>
  <si>
    <t>Monthly Cash Collections by Area</t>
  </si>
  <si>
    <t>Month</t>
  </si>
  <si>
    <t>Total</t>
  </si>
  <si>
    <t>Total by Area</t>
  </si>
  <si>
    <t>Overall Collections</t>
  </si>
  <si>
    <t>User Name</t>
  </si>
  <si>
    <t>Monthly Error Total</t>
  </si>
  <si>
    <t>Registration Errors by Category</t>
  </si>
  <si>
    <t>Demographic Category</t>
  </si>
  <si>
    <t>Total By Category</t>
  </si>
  <si>
    <t># OF ACCOUNTS</t>
  </si>
  <si>
    <t>Account Errors by User</t>
  </si>
  <si>
    <t>Monthly Registration Number by Area and User</t>
  </si>
  <si>
    <t>Error % by User</t>
  </si>
  <si>
    <t>Accuracy % by User</t>
  </si>
  <si>
    <t>Total Errors</t>
  </si>
  <si>
    <t>Error % by user</t>
  </si>
  <si>
    <t>Monthly Accuracy</t>
  </si>
  <si>
    <t>Monthly Totals</t>
  </si>
  <si>
    <t>Accuracy Requirement per Policy</t>
  </si>
  <si>
    <t>Month/Year</t>
  </si>
  <si>
    <t>Total Claims Received</t>
  </si>
  <si>
    <t>Potential Denials (#)</t>
  </si>
  <si>
    <t>Potential Denial ($)</t>
  </si>
  <si>
    <t>Claims Re-billed/Worked by Billing (#)</t>
  </si>
  <si>
    <t>Claims Re-billed/Wrkd by Billing ($)</t>
  </si>
  <si>
    <t>Actual Denials/Write-off</t>
  </si>
  <si>
    <t>Actual Denials/Write-off ($)</t>
  </si>
  <si>
    <t>Column I:  Monthly denials % calculated actual denials # vs. total claims rcvd/Column J: Monthly denials calculated monthly $ vs. potential denials $</t>
  </si>
  <si>
    <t>Total Monthly (/) by Category</t>
  </si>
  <si>
    <t>Potential Denials</t>
  </si>
  <si>
    <t>Denial Productivity (Billing)</t>
  </si>
  <si>
    <t>Monthly Productivity %</t>
  </si>
  <si>
    <t>Productivity reports shows that on average 82% of potential denials received are worked within the month received</t>
  </si>
  <si>
    <t>Daily Cash Collections by Area</t>
  </si>
  <si>
    <t>Date</t>
  </si>
  <si>
    <t xml:space="preserve">Admitting </t>
  </si>
  <si>
    <t>Daily Collection Total</t>
  </si>
  <si>
    <t>Input collections in the pink area to auto populate monthly totals</t>
  </si>
  <si>
    <t>Daily Cash Totals</t>
  </si>
  <si>
    <t>November</t>
  </si>
  <si>
    <t>December</t>
  </si>
  <si>
    <t>Input data in the pink area to auto populate accuracy/error percentages</t>
  </si>
  <si>
    <t>Monthly Input (Registration Error/Accuracy)</t>
  </si>
  <si>
    <t>Net Revenue per Patient Encounter</t>
  </si>
  <si>
    <t>NRPPE</t>
  </si>
  <si>
    <t>Net Revenue as a Percent of Gross Charges</t>
  </si>
  <si>
    <t>Actual</t>
  </si>
  <si>
    <t>Target</t>
  </si>
  <si>
    <t>Cash Collected as a Percent of Net Revenue</t>
  </si>
  <si>
    <t>Bad Debt Expense as a Percent of Gross Revenue</t>
  </si>
  <si>
    <t>Gross A/R Days</t>
  </si>
  <si>
    <t>Baseline</t>
  </si>
  <si>
    <t>% of A/R &gt; 90 Days</t>
  </si>
  <si>
    <t>Percent calculated by # of categories multiplied by # of accounts</t>
  </si>
  <si>
    <t>Reviewed Accounts</t>
  </si>
  <si>
    <t>3-5% (=) National Average</t>
  </si>
  <si>
    <t>&lt;/&gt; Previous Month</t>
  </si>
  <si>
    <t>Potential Denials vs. Actual Write-offs</t>
  </si>
  <si>
    <t>Potential Denials by Adjustment Code</t>
  </si>
  <si>
    <t>Potential Denials Worked-Productivity</t>
  </si>
  <si>
    <t>ER Registration</t>
  </si>
  <si>
    <t>Actual w/o vs. Total Claims (quantity)</t>
  </si>
  <si>
    <t>Actual w/o vs. Potential Denials  ($.$$)</t>
  </si>
  <si>
    <t>Patient Information</t>
  </si>
  <si>
    <t>Guarantor</t>
  </si>
  <si>
    <t>Insurance 1</t>
  </si>
  <si>
    <t>Insurance 2</t>
  </si>
  <si>
    <t>Insurance 3</t>
  </si>
  <si>
    <t>REG 1</t>
  </si>
  <si>
    <t>REG 2</t>
  </si>
  <si>
    <t>REG 3</t>
  </si>
  <si>
    <t>REG 4</t>
  </si>
  <si>
    <t>REG 5</t>
  </si>
  <si>
    <t>REG 6</t>
  </si>
  <si>
    <t>REG 7</t>
  </si>
  <si>
    <t>REG 8</t>
  </si>
  <si>
    <t>REG 9</t>
  </si>
  <si>
    <t>REG 10</t>
  </si>
  <si>
    <t>REG 11</t>
  </si>
  <si>
    <t>REG 12</t>
  </si>
  <si>
    <t>REG 13</t>
  </si>
  <si>
    <t>REG 14</t>
  </si>
  <si>
    <t>REG 15</t>
  </si>
  <si>
    <t>EMR Contact</t>
  </si>
  <si>
    <t>Errors per Category</t>
  </si>
  <si>
    <t>Error %</t>
  </si>
  <si>
    <t>Efficiency/Deficiency</t>
  </si>
  <si>
    <t>User Error %</t>
  </si>
  <si>
    <t>Total Category</t>
  </si>
  <si>
    <t>No capture</t>
  </si>
  <si>
    <t>Business Office</t>
  </si>
  <si>
    <t>Admitting</t>
  </si>
  <si>
    <t>Physical Therpy</t>
  </si>
  <si>
    <t>Clinic 1</t>
  </si>
  <si>
    <t>Clinic 2</t>
  </si>
  <si>
    <t>Clinic 3</t>
  </si>
  <si>
    <t>February, 2011</t>
  </si>
  <si>
    <t>POS Collections by Area</t>
  </si>
  <si>
    <t xml:space="preserve">Total Cash </t>
  </si>
  <si>
    <t>REG 16</t>
  </si>
  <si>
    <t>REG 17</t>
  </si>
  <si>
    <t>REG 18</t>
  </si>
  <si>
    <t>REG 19</t>
  </si>
  <si>
    <t>REG 20</t>
  </si>
  <si>
    <t>Medical Information</t>
  </si>
  <si>
    <t>Duplicate MR</t>
  </si>
  <si>
    <t>Incorrect Insurance (1)</t>
  </si>
  <si>
    <t>Need Records (2)</t>
  </si>
  <si>
    <t>Need Prim EOB (4)</t>
  </si>
  <si>
    <t>Timely Filing/Stale Date (7)</t>
  </si>
  <si>
    <t xml:space="preserve">Non-Covered Service (9)         </t>
  </si>
  <si>
    <t>Coding Issue (10)</t>
  </si>
  <si>
    <t>CPT Issue (11)</t>
  </si>
  <si>
    <t>No ABN on File (12)</t>
  </si>
  <si>
    <t>Denied w/ABN Present (13)</t>
  </si>
  <si>
    <t>Wrong Group # (14)</t>
  </si>
  <si>
    <t>Late Charges (15)</t>
  </si>
  <si>
    <t>Billing Issue (16)</t>
  </si>
  <si>
    <t xml:space="preserve">Hospital System Issue (17) </t>
  </si>
  <si>
    <t>Insurance System Issue (18)</t>
  </si>
  <si>
    <t>Misc (5)</t>
  </si>
  <si>
    <t>Duplicate Claim (6)</t>
  </si>
  <si>
    <t>No Auth Obtaine (8)</t>
  </si>
  <si>
    <r>
      <t xml:space="preserve">Wrong Subscriber </t>
    </r>
    <r>
      <rPr>
        <b/>
        <i/>
        <sz val="9"/>
        <color indexed="63"/>
        <rFont val="Calibri"/>
        <family val="2"/>
      </rPr>
      <t>#</t>
    </r>
    <r>
      <rPr>
        <b/>
        <sz val="9"/>
        <color indexed="63"/>
        <rFont val="Calibri"/>
        <family val="2"/>
      </rPr>
      <t>(3)</t>
    </r>
  </si>
  <si>
    <t>Accident Information</t>
  </si>
  <si>
    <t>ID and/or Ins Card Copied</t>
  </si>
  <si>
    <t>None</t>
  </si>
  <si>
    <t>Net Rev as % of Gross Rev</t>
  </si>
  <si>
    <t xml:space="preserve">Nevada Rural Hopsital Partners Revenue Cycle </t>
  </si>
  <si>
    <t>Initial Denials %</t>
  </si>
  <si>
    <t>Net Pt. Revenue per Pt. Encounter</t>
  </si>
  <si>
    <t>Cash Coll as % of Net Pt. Rev</t>
  </si>
  <si>
    <t>BD Expense as % of Gross Pt. Rev</t>
  </si>
  <si>
    <t>% of A/R Greater than 90 Days</t>
  </si>
  <si>
    <t>Discharged Not Final Billed (DNFB)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</si>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</sst>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mm\-yyyy"/>
    <numFmt numFmtId="165" formatCode="mmmm\,\ yyyy"/>
    <numFmt numFmtId="166" formatCode="[$-409]mmm\-yy;@"/>
  </numFmts>
  <fonts count="47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63"/>
      <name val="Calibri"/>
      <family val="2"/>
    </font>
    <font>
      <i/>
      <sz val="8"/>
      <color indexed="23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b/>
      <i/>
      <sz val="10"/>
      <color indexed="63"/>
      <name val="Calibri"/>
      <family val="2"/>
    </font>
    <font>
      <b/>
      <sz val="11"/>
      <color indexed="8"/>
      <name val="Calibri"/>
      <family val="2"/>
    </font>
    <font>
      <b/>
      <i/>
      <sz val="8"/>
      <color indexed="8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i/>
      <sz val="9"/>
      <color indexed="63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rgb="FF7F7F7F"/>
      <name val="Calibri"/>
      <family val="2"/>
      <scheme val="minor"/>
    </font>
    <font>
      <b/>
      <i/>
      <sz val="8"/>
      <color rgb="FF7F7F7F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FF0000"/>
      <name val="Calibri"/>
      <family val="2"/>
    </font>
    <font>
      <b/>
      <sz val="9"/>
      <color rgb="FFFF0000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8"/>
      <name val="Calibri"/>
      <family val="2"/>
      <scheme val="minor"/>
    </font>
    <font>
      <i/>
      <sz val="9"/>
      <color theme="1" tint="0.34998626667073579"/>
      <name val="Calibri"/>
      <family val="2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/>
      <top style="double">
        <color indexed="63"/>
      </top>
      <bottom style="double">
        <color indexed="63"/>
      </bottom>
      <diagonal/>
    </border>
    <border>
      <left/>
      <right style="double">
        <color indexed="64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double">
        <color indexed="63"/>
      </right>
      <top/>
      <bottom style="double">
        <color indexed="63"/>
      </bottom>
      <diagonal/>
    </border>
    <border>
      <left style="double">
        <color indexed="63"/>
      </left>
      <right/>
      <top/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 style="thin">
        <color indexed="63"/>
      </left>
      <right/>
      <top style="double">
        <color indexed="63"/>
      </top>
      <bottom style="thin">
        <color indexed="64"/>
      </bottom>
      <diagonal/>
    </border>
    <border>
      <left/>
      <right style="thin">
        <color indexed="63"/>
      </right>
      <top style="double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7F7F7F"/>
      </left>
      <right/>
      <top/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/>
      <top style="thin">
        <color rgb="FF3F3F3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double">
        <color indexed="64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/>
      <top/>
      <bottom/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 style="double">
        <color rgb="FF3F3F3F"/>
      </left>
      <right/>
      <top/>
      <bottom/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/>
      <right/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/>
      <right/>
      <top style="double">
        <color theme="4"/>
      </top>
      <bottom/>
      <diagonal/>
    </border>
    <border>
      <left style="thin">
        <color rgb="FFB2B2B2"/>
      </left>
      <right/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/>
      <right style="thin">
        <color rgb="FF7F7F7F"/>
      </right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2" borderId="33" applyNumberFormat="0" applyAlignment="0" applyProtection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4" fillId="13" borderId="34" applyNumberFormat="0" applyFont="0" applyAlignment="0" applyProtection="0"/>
    <xf numFmtId="0" fontId="19" fillId="11" borderId="35" applyNumberFormat="0" applyAlignment="0" applyProtection="0"/>
    <xf numFmtId="9" fontId="14" fillId="0" borderId="0" applyFont="0" applyFill="0" applyBorder="0" applyAlignment="0" applyProtection="0"/>
    <xf numFmtId="0" fontId="20" fillId="4" borderId="33">
      <alignment horizontal="center"/>
    </xf>
    <xf numFmtId="0" fontId="20" fillId="0" borderId="36" applyNumberFormat="0" applyFill="0" applyAlignment="0" applyProtection="0"/>
  </cellStyleXfs>
  <cellXfs count="292">
    <xf numFmtId="0" fontId="0" fillId="0" borderId="0" xfId="0"/>
    <xf numFmtId="0" fontId="21" fillId="0" borderId="0" xfId="0" applyFont="1"/>
    <xf numFmtId="0" fontId="21" fillId="0" borderId="0" xfId="0" applyFont="1" applyAlignment="1">
      <alignment wrapText="1"/>
    </xf>
    <xf numFmtId="0" fontId="22" fillId="0" borderId="0" xfId="0" applyFont="1"/>
    <xf numFmtId="0" fontId="21" fillId="0" borderId="0" xfId="0" applyFont="1" applyAlignment="1">
      <alignment horizontal="center"/>
    </xf>
    <xf numFmtId="44" fontId="23" fillId="0" borderId="0" xfId="7" applyFont="1" applyBorder="1" applyAlignment="1">
      <alignment horizontal="center"/>
    </xf>
    <xf numFmtId="0" fontId="23" fillId="0" borderId="0" xfId="0" applyFont="1" applyBorder="1"/>
    <xf numFmtId="0" fontId="23" fillId="0" borderId="0" xfId="0" applyNumberFormat="1" applyFont="1"/>
    <xf numFmtId="44" fontId="24" fillId="0" borderId="0" xfId="0" applyNumberFormat="1" applyFont="1" applyBorder="1"/>
    <xf numFmtId="44" fontId="23" fillId="0" borderId="0" xfId="0" applyNumberFormat="1" applyFont="1" applyBorder="1"/>
    <xf numFmtId="0" fontId="23" fillId="0" borderId="0" xfId="0" applyFont="1" applyAlignment="1">
      <alignment wrapText="1"/>
    </xf>
    <xf numFmtId="0" fontId="23" fillId="0" borderId="0" xfId="0" applyFont="1"/>
    <xf numFmtId="0" fontId="25" fillId="14" borderId="0" xfId="8" applyFont="1" applyFill="1" applyBorder="1" applyAlignment="1" applyProtection="1">
      <alignment horizontal="center"/>
    </xf>
    <xf numFmtId="44" fontId="23" fillId="0" borderId="0" xfId="7" applyFont="1" applyBorder="1" applyAlignment="1" applyProtection="1">
      <alignment horizontal="center"/>
    </xf>
    <xf numFmtId="0" fontId="0" fillId="0" borderId="0" xfId="0" applyAlignment="1"/>
    <xf numFmtId="0" fontId="26" fillId="6" borderId="1" xfId="8" applyFont="1" applyFill="1" applyBorder="1" applyAlignment="1">
      <alignment horizontal="right"/>
    </xf>
    <xf numFmtId="9" fontId="23" fillId="0" borderId="2" xfId="11" applyFont="1" applyBorder="1" applyAlignment="1">
      <alignment horizontal="center"/>
    </xf>
    <xf numFmtId="0" fontId="21" fillId="0" borderId="0" xfId="0" applyFont="1" applyAlignment="1">
      <alignment horizontal="left"/>
    </xf>
    <xf numFmtId="0" fontId="26" fillId="6" borderId="3" xfId="8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9" fontId="26" fillId="6" borderId="4" xfId="8" applyNumberFormat="1" applyFont="1" applyFill="1" applyBorder="1" applyAlignment="1">
      <alignment horizontal="center" vertical="center"/>
    </xf>
    <xf numFmtId="44" fontId="26" fillId="6" borderId="4" xfId="8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5" xfId="0" applyFont="1" applyBorder="1" applyAlignment="1">
      <alignment horizontal="center"/>
    </xf>
    <xf numFmtId="9" fontId="3" fillId="0" borderId="0" xfId="0" applyNumberFormat="1" applyFont="1"/>
    <xf numFmtId="0" fontId="5" fillId="0" borderId="0" xfId="8" applyFont="1" applyBorder="1" applyAlignment="1">
      <alignment horizontal="center"/>
    </xf>
    <xf numFmtId="9" fontId="6" fillId="0" borderId="0" xfId="11" applyFont="1"/>
    <xf numFmtId="0" fontId="3" fillId="0" borderId="0" xfId="0" applyFont="1" applyAlignment="1">
      <alignment horizontal="center"/>
    </xf>
    <xf numFmtId="0" fontId="23" fillId="0" borderId="0" xfId="0" applyFont="1" applyBorder="1" applyAlignment="1">
      <alignment horizontal="left"/>
    </xf>
    <xf numFmtId="0" fontId="27" fillId="0" borderId="36" xfId="13" applyNumberFormat="1" applyFont="1" applyAlignment="1">
      <alignment horizontal="center"/>
    </xf>
    <xf numFmtId="44" fontId="27" fillId="0" borderId="36" xfId="13" applyNumberFormat="1" applyFont="1" applyAlignment="1">
      <alignment horizontal="center"/>
    </xf>
    <xf numFmtId="9" fontId="27" fillId="0" borderId="36" xfId="13" applyNumberFormat="1" applyFont="1" applyAlignment="1">
      <alignment horizontal="center"/>
    </xf>
    <xf numFmtId="0" fontId="28" fillId="0" borderId="0" xfId="0" applyFont="1" applyAlignment="1">
      <alignment horizontal="right"/>
    </xf>
    <xf numFmtId="9" fontId="27" fillId="0" borderId="36" xfId="13" applyNumberFormat="1" applyFont="1"/>
    <xf numFmtId="9" fontId="23" fillId="0" borderId="0" xfId="0" applyNumberFormat="1" applyFont="1"/>
    <xf numFmtId="164" fontId="23" fillId="0" borderId="0" xfId="0" applyNumberFormat="1" applyFont="1"/>
    <xf numFmtId="0" fontId="29" fillId="0" borderId="0" xfId="0" applyFont="1" applyAlignment="1">
      <alignment wrapText="1"/>
    </xf>
    <xf numFmtId="0" fontId="29" fillId="0" borderId="0" xfId="0" applyFont="1" applyBorder="1" applyAlignment="1">
      <alignment horizontal="left" wrapText="1"/>
    </xf>
    <xf numFmtId="0" fontId="29" fillId="0" borderId="0" xfId="0" applyFont="1" applyBorder="1" applyAlignment="1">
      <alignment wrapText="1"/>
    </xf>
    <xf numFmtId="0" fontId="23" fillId="0" borderId="0" xfId="0" applyFont="1" applyBorder="1" applyAlignment="1">
      <alignment horizontal="center"/>
    </xf>
    <xf numFmtId="0" fontId="27" fillId="0" borderId="0" xfId="0" applyFont="1" applyBorder="1"/>
    <xf numFmtId="0" fontId="30" fillId="11" borderId="6" xfId="10" applyFont="1" applyBorder="1" applyAlignment="1">
      <alignment wrapText="1"/>
    </xf>
    <xf numFmtId="0" fontId="30" fillId="11" borderId="37" xfId="10" applyFont="1" applyBorder="1" applyAlignment="1">
      <alignment wrapText="1"/>
    </xf>
    <xf numFmtId="0" fontId="30" fillId="11" borderId="38" xfId="10" applyFont="1" applyBorder="1" applyAlignment="1">
      <alignment wrapText="1"/>
    </xf>
    <xf numFmtId="9" fontId="23" fillId="0" borderId="0" xfId="0" applyNumberFormat="1" applyFont="1" applyAlignment="1">
      <alignment horizontal="left"/>
    </xf>
    <xf numFmtId="0" fontId="25" fillId="0" borderId="0" xfId="8" applyFont="1"/>
    <xf numFmtId="44" fontId="21" fillId="15" borderId="7" xfId="7" applyFont="1" applyFill="1" applyBorder="1"/>
    <xf numFmtId="0" fontId="22" fillId="13" borderId="2" xfId="9" applyFont="1" applyBorder="1" applyAlignment="1">
      <alignment horizontal="right"/>
    </xf>
    <xf numFmtId="0" fontId="0" fillId="0" borderId="0" xfId="0"/>
    <xf numFmtId="0" fontId="30" fillId="11" borderId="2" xfId="10" applyFont="1" applyBorder="1" applyAlignment="1" applyProtection="1">
      <alignment horizontal="left" wrapText="1"/>
    </xf>
    <xf numFmtId="14" fontId="23" fillId="0" borderId="2" xfId="0" applyNumberFormat="1" applyFont="1" applyBorder="1" applyAlignment="1">
      <alignment horizontal="left"/>
    </xf>
    <xf numFmtId="44" fontId="24" fillId="0" borderId="8" xfId="7" applyFont="1" applyBorder="1" applyAlignment="1">
      <alignment horizontal="center"/>
    </xf>
    <xf numFmtId="44" fontId="24" fillId="0" borderId="0" xfId="7" applyFont="1" applyBorder="1" applyAlignment="1">
      <alignment horizontal="center"/>
    </xf>
    <xf numFmtId="44" fontId="24" fillId="0" borderId="7" xfId="0" applyNumberFormat="1" applyFont="1" applyBorder="1"/>
    <xf numFmtId="0" fontId="27" fillId="0" borderId="3" xfId="0" applyFont="1" applyBorder="1" applyAlignment="1"/>
    <xf numFmtId="0" fontId="27" fillId="0" borderId="4" xfId="0" applyFont="1" applyBorder="1" applyAlignment="1"/>
    <xf numFmtId="0" fontId="27" fillId="0" borderId="7" xfId="0" applyFont="1" applyBorder="1" applyAlignment="1"/>
    <xf numFmtId="14" fontId="23" fillId="0" borderId="0" xfId="0" applyNumberFormat="1" applyFont="1" applyBorder="1" applyAlignment="1">
      <alignment horizontal="left"/>
    </xf>
    <xf numFmtId="44" fontId="19" fillId="11" borderId="39" xfId="10" applyNumberFormat="1" applyBorder="1"/>
    <xf numFmtId="0" fontId="10" fillId="0" borderId="0" xfId="0" applyFont="1" applyBorder="1" applyAlignment="1">
      <alignment horizontal="center"/>
    </xf>
    <xf numFmtId="9" fontId="9" fillId="0" borderId="0" xfId="0" applyNumberFormat="1" applyFont="1" applyBorder="1" applyAlignment="1">
      <alignment horizontal="center"/>
    </xf>
    <xf numFmtId="0" fontId="0" fillId="0" borderId="0" xfId="0"/>
    <xf numFmtId="0" fontId="1" fillId="0" borderId="2" xfId="0" applyFont="1" applyBorder="1"/>
    <xf numFmtId="0" fontId="0" fillId="0" borderId="0" xfId="0"/>
    <xf numFmtId="166" fontId="11" fillId="0" borderId="0" xfId="0" applyNumberFormat="1" applyFont="1"/>
    <xf numFmtId="166" fontId="0" fillId="0" borderId="0" xfId="0" applyNumberFormat="1"/>
    <xf numFmtId="39" fontId="0" fillId="0" borderId="0" xfId="0" applyNumberFormat="1"/>
    <xf numFmtId="17" fontId="0" fillId="0" borderId="0" xfId="0" applyNumberFormat="1"/>
    <xf numFmtId="37" fontId="0" fillId="0" borderId="0" xfId="0" applyNumberFormat="1"/>
    <xf numFmtId="10" fontId="0" fillId="0" borderId="0" xfId="0" applyNumberFormat="1"/>
    <xf numFmtId="0" fontId="0" fillId="0" borderId="0" xfId="0"/>
    <xf numFmtId="0" fontId="0" fillId="0" borderId="0" xfId="0"/>
    <xf numFmtId="2" fontId="26" fillId="6" borderId="4" xfId="8" applyNumberFormat="1" applyFont="1" applyFill="1" applyBorder="1" applyAlignment="1">
      <alignment horizontal="center" vertical="center"/>
    </xf>
    <xf numFmtId="10" fontId="26" fillId="6" borderId="4" xfId="8" applyNumberFormat="1" applyFont="1" applyFill="1" applyBorder="1" applyAlignment="1">
      <alignment horizontal="center" vertical="center"/>
    </xf>
    <xf numFmtId="37" fontId="26" fillId="6" borderId="4" xfId="8" applyNumberFormat="1" applyFont="1" applyFill="1" applyBorder="1" applyAlignment="1">
      <alignment horizontal="center" vertical="center"/>
    </xf>
    <xf numFmtId="37" fontId="26" fillId="6" borderId="7" xfId="8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0" borderId="0" xfId="0" applyFont="1" applyBorder="1"/>
    <xf numFmtId="0" fontId="17" fillId="0" borderId="0" xfId="6" applyFill="1" applyBorder="1" applyAlignment="1"/>
    <xf numFmtId="0" fontId="1" fillId="0" borderId="0" xfId="0" applyFont="1" applyFill="1"/>
    <xf numFmtId="0" fontId="2" fillId="2" borderId="2" xfId="0" applyFont="1" applyFill="1" applyBorder="1" applyAlignment="1">
      <alignment horizontal="center"/>
    </xf>
    <xf numFmtId="0" fontId="4" fillId="11" borderId="9" xfId="10" applyFont="1" applyBorder="1" applyAlignment="1">
      <alignment horizontal="center" wrapText="1"/>
    </xf>
    <xf numFmtId="1" fontId="3" fillId="0" borderId="3" xfId="0" applyNumberFormat="1" applyFont="1" applyBorder="1"/>
    <xf numFmtId="0" fontId="0" fillId="0" borderId="0" xfId="0"/>
    <xf numFmtId="0" fontId="31" fillId="0" borderId="0" xfId="0" applyFont="1" applyBorder="1" applyAlignment="1">
      <alignment horizontal="left"/>
    </xf>
    <xf numFmtId="0" fontId="31" fillId="0" borderId="0" xfId="0" applyFont="1" applyAlignment="1">
      <alignment horizontal="left"/>
    </xf>
    <xf numFmtId="0" fontId="0" fillId="0" borderId="40" xfId="0" applyBorder="1" applyAlignment="1"/>
    <xf numFmtId="10" fontId="26" fillId="6" borderId="4" xfId="11" applyNumberFormat="1" applyFont="1" applyFill="1" applyBorder="1" applyAlignment="1">
      <alignment horizontal="center" vertical="center"/>
    </xf>
    <xf numFmtId="0" fontId="32" fillId="0" borderId="0" xfId="0" applyFont="1"/>
    <xf numFmtId="0" fontId="33" fillId="0" borderId="0" xfId="0" applyFont="1" applyBorder="1"/>
    <xf numFmtId="9" fontId="32" fillId="0" borderId="0" xfId="0" applyNumberFormat="1" applyFont="1"/>
    <xf numFmtId="0" fontId="32" fillId="0" borderId="0" xfId="0" applyFont="1" applyBorder="1"/>
    <xf numFmtId="44" fontId="23" fillId="0" borderId="0" xfId="7" applyFont="1"/>
    <xf numFmtId="44" fontId="0" fillId="0" borderId="2" xfId="0" applyNumberFormat="1" applyBorder="1"/>
    <xf numFmtId="44" fontId="23" fillId="0" borderId="0" xfId="0" applyNumberFormat="1" applyFont="1"/>
    <xf numFmtId="44" fontId="0" fillId="0" borderId="3" xfId="0" applyNumberFormat="1" applyBorder="1"/>
    <xf numFmtId="0" fontId="23" fillId="15" borderId="2" xfId="1" applyNumberFormat="1" applyFont="1" applyFill="1" applyBorder="1" applyAlignment="1">
      <alignment horizontal="center"/>
    </xf>
    <xf numFmtId="0" fontId="30" fillId="11" borderId="10" xfId="10" applyFont="1" applyBorder="1" applyAlignment="1" applyProtection="1">
      <alignment horizontal="center" wrapText="1"/>
    </xf>
    <xf numFmtId="0" fontId="23" fillId="16" borderId="7" xfId="1" applyNumberFormat="1" applyFont="1" applyFill="1" applyBorder="1" applyAlignment="1">
      <alignment horizontal="center"/>
    </xf>
    <xf numFmtId="0" fontId="23" fillId="16" borderId="2" xfId="1" applyNumberFormat="1" applyFont="1" applyFill="1" applyBorder="1" applyAlignment="1">
      <alignment horizontal="center"/>
    </xf>
    <xf numFmtId="44" fontId="23" fillId="16" borderId="2" xfId="1" applyNumberFormat="1" applyFont="1" applyFill="1" applyBorder="1" applyAlignment="1">
      <alignment horizontal="center"/>
    </xf>
    <xf numFmtId="0" fontId="23" fillId="16" borderId="2" xfId="1" applyFont="1" applyFill="1" applyBorder="1" applyAlignment="1">
      <alignment horizontal="center"/>
    </xf>
    <xf numFmtId="0" fontId="12" fillId="16" borderId="2" xfId="0" applyFont="1" applyFill="1" applyBorder="1" applyAlignment="1">
      <alignment horizontal="center"/>
    </xf>
    <xf numFmtId="44" fontId="19" fillId="11" borderId="39" xfId="10" applyNumberFormat="1" applyBorder="1" applyAlignment="1" applyProtection="1">
      <alignment horizontal="center"/>
    </xf>
    <xf numFmtId="0" fontId="0" fillId="0" borderId="0" xfId="0"/>
    <xf numFmtId="0" fontId="3" fillId="16" borderId="2" xfId="0" applyFont="1" applyFill="1" applyBorder="1"/>
    <xf numFmtId="0" fontId="19" fillId="11" borderId="35" xfId="10"/>
    <xf numFmtId="0" fontId="4" fillId="11" borderId="11" xfId="10" applyFont="1" applyBorder="1" applyAlignment="1">
      <alignment horizontal="center" wrapText="1"/>
    </xf>
    <xf numFmtId="44" fontId="14" fillId="17" borderId="7" xfId="1" applyNumberFormat="1" applyFill="1" applyBorder="1" applyAlignment="1">
      <alignment horizontal="left"/>
    </xf>
    <xf numFmtId="44" fontId="14" fillId="17" borderId="2" xfId="1" applyNumberFormat="1" applyFill="1" applyBorder="1" applyAlignment="1">
      <alignment horizontal="left"/>
    </xf>
    <xf numFmtId="44" fontId="14" fillId="17" borderId="2" xfId="1" applyNumberFormat="1" applyFill="1" applyBorder="1" applyAlignment="1">
      <alignment horizontal="center"/>
    </xf>
    <xf numFmtId="0" fontId="19" fillId="11" borderId="35" xfId="10" applyAlignment="1">
      <alignment wrapText="1"/>
    </xf>
    <xf numFmtId="0" fontId="18" fillId="11" borderId="12" xfId="8" applyFill="1" applyBorder="1" applyAlignment="1">
      <alignment horizontal="center" wrapText="1"/>
    </xf>
    <xf numFmtId="0" fontId="18" fillId="11" borderId="13" xfId="8" applyFill="1" applyBorder="1" applyAlignment="1">
      <alignment horizontal="center" wrapText="1"/>
    </xf>
    <xf numFmtId="0" fontId="18" fillId="11" borderId="2" xfId="8" applyFill="1" applyBorder="1" applyAlignment="1">
      <alignment horizontal="center" wrapText="1"/>
    </xf>
    <xf numFmtId="0" fontId="18" fillId="11" borderId="14" xfId="8" applyFill="1" applyBorder="1" applyAlignment="1">
      <alignment horizontal="center" wrapText="1"/>
    </xf>
    <xf numFmtId="9" fontId="3" fillId="0" borderId="2" xfId="11" applyFont="1" applyBorder="1" applyAlignment="1">
      <alignment horizontal="center"/>
    </xf>
    <xf numFmtId="0" fontId="18" fillId="15" borderId="3" xfId="8" applyFill="1" applyBorder="1" applyAlignment="1">
      <alignment horizontal="right"/>
    </xf>
    <xf numFmtId="0" fontId="18" fillId="11" borderId="35" xfId="8" applyFill="1" applyBorder="1" applyAlignment="1">
      <alignment horizontal="center"/>
    </xf>
    <xf numFmtId="0" fontId="19" fillId="11" borderId="35" xfId="10" applyAlignment="1"/>
    <xf numFmtId="44" fontId="14" fillId="17" borderId="2" xfId="1" applyNumberFormat="1" applyFont="1" applyFill="1" applyBorder="1" applyAlignment="1">
      <alignment horizontal="center"/>
    </xf>
    <xf numFmtId="44" fontId="21" fillId="0" borderId="2" xfId="0" applyNumberFormat="1" applyFont="1" applyBorder="1"/>
    <xf numFmtId="44" fontId="19" fillId="11" borderId="41" xfId="10" applyNumberFormat="1" applyBorder="1" applyAlignment="1" applyProtection="1">
      <alignment horizontal="center"/>
    </xf>
    <xf numFmtId="0" fontId="17" fillId="12" borderId="33" xfId="6" applyAlignment="1">
      <alignment horizontal="center"/>
    </xf>
    <xf numFmtId="164" fontId="34" fillId="12" borderId="33" xfId="6" applyNumberFormat="1" applyFont="1"/>
    <xf numFmtId="164" fontId="34" fillId="12" borderId="33" xfId="6" applyNumberFormat="1" applyFont="1" applyAlignment="1">
      <alignment horizontal="right"/>
    </xf>
    <xf numFmtId="0" fontId="17" fillId="12" borderId="33" xfId="6"/>
    <xf numFmtId="0" fontId="17" fillId="12" borderId="42" xfId="6" applyBorder="1" applyAlignment="1">
      <alignment horizontal="center"/>
    </xf>
    <xf numFmtId="39" fontId="0" fillId="0" borderId="2" xfId="0" applyNumberFormat="1" applyBorder="1"/>
    <xf numFmtId="164" fontId="0" fillId="0" borderId="2" xfId="0" applyNumberFormat="1" applyBorder="1"/>
    <xf numFmtId="10" fontId="0" fillId="0" borderId="2" xfId="0" applyNumberFormat="1" applyBorder="1"/>
    <xf numFmtId="0" fontId="0" fillId="0" borderId="2" xfId="0" applyBorder="1"/>
    <xf numFmtId="37" fontId="0" fillId="0" borderId="2" xfId="0" applyNumberFormat="1" applyBorder="1"/>
    <xf numFmtId="0" fontId="17" fillId="12" borderId="42" xfId="6" applyBorder="1"/>
    <xf numFmtId="0" fontId="0" fillId="0" borderId="0" xfId="0"/>
    <xf numFmtId="0" fontId="18" fillId="11" borderId="35" xfId="8" applyFill="1" applyBorder="1" applyAlignment="1">
      <alignment horizontal="center"/>
    </xf>
    <xf numFmtId="0" fontId="18" fillId="2" borderId="3" xfId="8" applyFill="1" applyBorder="1" applyAlignment="1">
      <alignment horizontal="left" wrapText="1"/>
    </xf>
    <xf numFmtId="0" fontId="18" fillId="2" borderId="7" xfId="8" applyFill="1" applyBorder="1" applyAlignment="1">
      <alignment horizontal="left" wrapText="1"/>
    </xf>
    <xf numFmtId="0" fontId="17" fillId="18" borderId="15" xfId="6" applyFill="1" applyBorder="1" applyAlignment="1">
      <alignment horizontal="center"/>
    </xf>
    <xf numFmtId="0" fontId="17" fillId="18" borderId="16" xfId="6" applyFill="1" applyBorder="1" applyAlignment="1">
      <alignment horizontal="center"/>
    </xf>
    <xf numFmtId="0" fontId="0" fillId="0" borderId="0" xfId="0"/>
    <xf numFmtId="0" fontId="30" fillId="11" borderId="43" xfId="10" applyFont="1" applyBorder="1" applyAlignment="1">
      <alignment horizontal="center" wrapText="1"/>
    </xf>
    <xf numFmtId="0" fontId="30" fillId="11" borderId="6" xfId="10" applyFont="1" applyBorder="1" applyAlignment="1">
      <alignment horizontal="center" wrapText="1"/>
    </xf>
    <xf numFmtId="44" fontId="19" fillId="11" borderId="2" xfId="10" applyNumberFormat="1" applyBorder="1" applyAlignment="1" applyProtection="1">
      <alignment horizontal="center"/>
    </xf>
    <xf numFmtId="44" fontId="19" fillId="11" borderId="35" xfId="10" applyNumberFormat="1" applyAlignment="1" applyProtection="1">
      <alignment horizontal="center"/>
    </xf>
    <xf numFmtId="0" fontId="35" fillId="13" borderId="2" xfId="9" applyFont="1" applyBorder="1" applyAlignment="1" applyProtection="1">
      <alignment horizontal="center" wrapText="1"/>
    </xf>
    <xf numFmtId="164" fontId="19" fillId="11" borderId="2" xfId="10" applyNumberFormat="1" applyBorder="1" applyAlignment="1" applyProtection="1">
      <alignment horizontal="left"/>
    </xf>
    <xf numFmtId="44" fontId="19" fillId="11" borderId="41" xfId="10" applyNumberFormat="1" applyBorder="1"/>
    <xf numFmtId="44" fontId="24" fillId="13" borderId="2" xfId="9" applyNumberFormat="1" applyFont="1" applyBorder="1"/>
    <xf numFmtId="44" fontId="21" fillId="15" borderId="2" xfId="7" applyFont="1" applyFill="1" applyBorder="1"/>
    <xf numFmtId="9" fontId="36" fillId="15" borderId="17" xfId="5" applyNumberFormat="1" applyFont="1" applyFill="1" applyBorder="1" applyAlignment="1">
      <alignment vertical="center"/>
    </xf>
    <xf numFmtId="0" fontId="19" fillId="11" borderId="44" xfId="10" applyBorder="1" applyAlignment="1">
      <alignment horizontal="center" vertical="center"/>
    </xf>
    <xf numFmtId="44" fontId="26" fillId="6" borderId="18" xfId="8" applyNumberFormat="1" applyFont="1" applyFill="1" applyBorder="1" applyAlignment="1">
      <alignment horizontal="center" vertical="center"/>
    </xf>
    <xf numFmtId="9" fontId="26" fillId="6" borderId="18" xfId="8" applyNumberFormat="1" applyFont="1" applyFill="1" applyBorder="1" applyAlignment="1">
      <alignment horizontal="center" vertical="center"/>
    </xf>
    <xf numFmtId="2" fontId="26" fillId="6" borderId="18" xfId="8" applyNumberFormat="1" applyFont="1" applyFill="1" applyBorder="1" applyAlignment="1">
      <alignment horizontal="center" vertical="center"/>
    </xf>
    <xf numFmtId="10" fontId="26" fillId="6" borderId="18" xfId="8" applyNumberFormat="1" applyFont="1" applyFill="1" applyBorder="1" applyAlignment="1">
      <alignment horizontal="center" vertical="center"/>
    </xf>
    <xf numFmtId="37" fontId="26" fillId="6" borderId="18" xfId="8" applyNumberFormat="1" applyFont="1" applyFill="1" applyBorder="1" applyAlignment="1">
      <alignment horizontal="center" vertical="center"/>
    </xf>
    <xf numFmtId="37" fontId="26" fillId="6" borderId="19" xfId="8" applyNumberFormat="1" applyFont="1" applyFill="1" applyBorder="1" applyAlignment="1">
      <alignment horizontal="center" vertical="center"/>
    </xf>
    <xf numFmtId="0" fontId="27" fillId="5" borderId="45" xfId="1" applyFont="1" applyBorder="1" applyAlignment="1">
      <alignment horizontal="center" wrapText="1"/>
    </xf>
    <xf numFmtId="0" fontId="4" fillId="11" borderId="6" xfId="10" applyFont="1" applyBorder="1" applyAlignment="1">
      <alignment horizontal="center" wrapText="1"/>
    </xf>
    <xf numFmtId="0" fontId="4" fillId="11" borderId="20" xfId="10" applyFont="1" applyBorder="1" applyAlignment="1">
      <alignment horizontal="center" wrapText="1"/>
    </xf>
    <xf numFmtId="0" fontId="1" fillId="0" borderId="0" xfId="0" applyFont="1"/>
    <xf numFmtId="0" fontId="37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Fill="1"/>
    <xf numFmtId="0" fontId="2" fillId="0" borderId="0" xfId="0" applyFont="1"/>
    <xf numFmtId="0" fontId="18" fillId="11" borderId="39" xfId="8" applyFill="1" applyBorder="1" applyAlignment="1">
      <alignment horizontal="center"/>
    </xf>
    <xf numFmtId="0" fontId="38" fillId="12" borderId="46" xfId="6" applyFont="1" applyBorder="1" applyAlignment="1">
      <alignment horizontal="center" wrapText="1"/>
    </xf>
    <xf numFmtId="0" fontId="38" fillId="12" borderId="47" xfId="6" applyFont="1" applyBorder="1" applyAlignment="1">
      <alignment horizontal="center" wrapText="1"/>
    </xf>
    <xf numFmtId="0" fontId="30" fillId="11" borderId="48" xfId="10" applyFont="1" applyBorder="1" applyAlignment="1">
      <alignment horizontal="center" wrapText="1"/>
    </xf>
    <xf numFmtId="0" fontId="30" fillId="11" borderId="49" xfId="10" applyFont="1" applyBorder="1" applyAlignment="1">
      <alignment horizontal="center" wrapText="1"/>
    </xf>
    <xf numFmtId="9" fontId="29" fillId="0" borderId="2" xfId="11" applyFont="1" applyBorder="1" applyAlignment="1">
      <alignment horizontal="center"/>
    </xf>
    <xf numFmtId="0" fontId="24" fillId="0" borderId="36" xfId="13" applyFont="1" applyAlignment="1">
      <alignment horizontal="center"/>
    </xf>
    <xf numFmtId="0" fontId="0" fillId="0" borderId="0" xfId="0"/>
    <xf numFmtId="0" fontId="0" fillId="0" borderId="0" xfId="0" applyNumberFormat="1"/>
    <xf numFmtId="1" fontId="0" fillId="0" borderId="0" xfId="0" applyNumberFormat="1"/>
    <xf numFmtId="0" fontId="27" fillId="5" borderId="32" xfId="1" applyFont="1" applyBorder="1" applyAlignment="1">
      <alignment horizontal="center" wrapText="1"/>
    </xf>
    <xf numFmtId="0" fontId="27" fillId="5" borderId="60" xfId="1" applyFont="1" applyBorder="1" applyAlignment="1">
      <alignment horizontal="center" wrapText="1"/>
    </xf>
    <xf numFmtId="44" fontId="39" fillId="15" borderId="2" xfId="7" applyFont="1" applyFill="1" applyBorder="1" applyAlignment="1">
      <alignment horizontal="center" vertical="center"/>
    </xf>
    <xf numFmtId="10" fontId="39" fillId="15" borderId="2" xfId="7" applyNumberFormat="1" applyFont="1" applyFill="1" applyBorder="1" applyAlignment="1">
      <alignment horizontal="center" vertical="center"/>
    </xf>
    <xf numFmtId="1" fontId="39" fillId="15" borderId="2" xfId="7" applyNumberFormat="1" applyFont="1" applyFill="1" applyBorder="1" applyAlignment="1">
      <alignment horizontal="center" vertical="center"/>
    </xf>
    <xf numFmtId="0" fontId="20" fillId="4" borderId="50" xfId="12" applyBorder="1" applyAlignment="1">
      <alignment horizontal="center" vertical="center"/>
    </xf>
    <xf numFmtId="0" fontId="20" fillId="4" borderId="51" xfId="12" applyBorder="1" applyAlignment="1">
      <alignment horizontal="center" vertical="center"/>
    </xf>
    <xf numFmtId="0" fontId="20" fillId="4" borderId="52" xfId="12" applyBorder="1" applyAlignment="1">
      <alignment horizontal="center" vertical="center"/>
    </xf>
    <xf numFmtId="0" fontId="20" fillId="4" borderId="42" xfId="12" applyBorder="1" applyAlignment="1">
      <alignment horizontal="center" vertical="center"/>
    </xf>
    <xf numFmtId="0" fontId="20" fillId="4" borderId="53" xfId="12" applyBorder="1" applyAlignment="1">
      <alignment horizontal="center" vertical="center"/>
    </xf>
    <xf numFmtId="0" fontId="20" fillId="4" borderId="47" xfId="12" applyBorder="1" applyAlignment="1">
      <alignment horizontal="center" vertical="center"/>
    </xf>
    <xf numFmtId="44" fontId="22" fillId="15" borderId="10" xfId="7" applyFont="1" applyFill="1" applyBorder="1" applyAlignment="1">
      <alignment horizontal="center" vertical="center"/>
    </xf>
    <xf numFmtId="44" fontId="22" fillId="15" borderId="23" xfId="7" applyFont="1" applyFill="1" applyBorder="1" applyAlignment="1">
      <alignment horizontal="center" vertical="center"/>
    </xf>
    <xf numFmtId="44" fontId="22" fillId="15" borderId="6" xfId="7" applyFont="1" applyFill="1" applyBorder="1" applyAlignment="1">
      <alignment horizontal="center" vertical="center"/>
    </xf>
    <xf numFmtId="9" fontId="36" fillId="15" borderId="2" xfId="5" applyNumberFormat="1" applyFont="1" applyFill="1" applyBorder="1" applyAlignment="1">
      <alignment horizontal="center" vertical="center"/>
    </xf>
    <xf numFmtId="44" fontId="21" fillId="15" borderId="2" xfId="7" applyFont="1" applyFill="1" applyBorder="1" applyAlignment="1">
      <alignment horizontal="center"/>
    </xf>
    <xf numFmtId="9" fontId="39" fillId="15" borderId="2" xfId="11" applyFont="1" applyFill="1" applyBorder="1" applyAlignment="1">
      <alignment horizontal="center" vertical="center"/>
    </xf>
    <xf numFmtId="0" fontId="39" fillId="15" borderId="2" xfId="7" applyNumberFormat="1" applyFont="1" applyFill="1" applyBorder="1" applyAlignment="1">
      <alignment horizontal="center" vertical="center"/>
    </xf>
    <xf numFmtId="44" fontId="22" fillId="15" borderId="2" xfId="7" applyFont="1" applyFill="1" applyBorder="1" applyAlignment="1">
      <alignment horizontal="center" vertical="center"/>
    </xf>
    <xf numFmtId="44" fontId="22" fillId="15" borderId="2" xfId="0" applyNumberFormat="1" applyFont="1" applyFill="1" applyBorder="1" applyAlignment="1">
      <alignment horizontal="center" vertical="center"/>
    </xf>
    <xf numFmtId="10" fontId="36" fillId="15" borderId="2" xfId="7" applyNumberFormat="1" applyFont="1" applyFill="1" applyBorder="1" applyAlignment="1">
      <alignment horizontal="center" vertical="center"/>
    </xf>
    <xf numFmtId="0" fontId="36" fillId="15" borderId="2" xfId="7" applyNumberFormat="1" applyFont="1" applyFill="1" applyBorder="1" applyAlignment="1">
      <alignment horizontal="center" vertical="center"/>
    </xf>
    <xf numFmtId="44" fontId="36" fillId="15" borderId="2" xfId="7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1" fontId="36" fillId="15" borderId="2" xfId="7" applyNumberFormat="1" applyFont="1" applyFill="1" applyBorder="1" applyAlignment="1">
      <alignment horizontal="center" vertical="center"/>
    </xf>
    <xf numFmtId="0" fontId="40" fillId="0" borderId="2" xfId="8" applyFont="1" applyBorder="1" applyAlignment="1">
      <alignment horizontal="right"/>
    </xf>
    <xf numFmtId="9" fontId="22" fillId="0" borderId="2" xfId="0" applyNumberFormat="1" applyFont="1" applyBorder="1" applyAlignment="1">
      <alignment horizontal="center" vertical="center"/>
    </xf>
    <xf numFmtId="0" fontId="41" fillId="12" borderId="50" xfId="6" applyFont="1" applyBorder="1" applyAlignment="1">
      <alignment horizontal="center" vertical="center"/>
    </xf>
    <xf numFmtId="0" fontId="41" fillId="12" borderId="54" xfId="6" applyFont="1" applyBorder="1" applyAlignment="1">
      <alignment horizontal="center" vertical="center"/>
    </xf>
    <xf numFmtId="0" fontId="41" fillId="12" borderId="55" xfId="6" applyFont="1" applyBorder="1" applyAlignment="1">
      <alignment horizontal="center" vertical="center"/>
    </xf>
    <xf numFmtId="165" fontId="42" fillId="11" borderId="2" xfId="10" applyNumberFormat="1" applyFont="1" applyBorder="1" applyAlignment="1">
      <alignment horizontal="center"/>
    </xf>
    <xf numFmtId="0" fontId="17" fillId="12" borderId="2" xfId="6" applyBorder="1" applyAlignment="1">
      <alignment horizontal="center"/>
    </xf>
    <xf numFmtId="0" fontId="43" fillId="7" borderId="17" xfId="2" applyFont="1" applyBorder="1" applyAlignment="1">
      <alignment horizontal="center"/>
    </xf>
    <xf numFmtId="0" fontId="43" fillId="7" borderId="0" xfId="2" applyFont="1" applyBorder="1" applyAlignment="1">
      <alignment horizontal="center"/>
    </xf>
    <xf numFmtId="0" fontId="17" fillId="12" borderId="51" xfId="6" applyBorder="1" applyAlignment="1" applyProtection="1">
      <alignment horizontal="center" vertical="center"/>
    </xf>
    <xf numFmtId="0" fontId="17" fillId="12" borderId="0" xfId="6" applyBorder="1" applyAlignment="1" applyProtection="1">
      <alignment horizontal="center" vertical="center"/>
    </xf>
    <xf numFmtId="44" fontId="29" fillId="0" borderId="7" xfId="7" applyFont="1" applyBorder="1" applyAlignment="1" applyProtection="1">
      <alignment horizontal="center"/>
    </xf>
    <xf numFmtId="44" fontId="29" fillId="0" borderId="2" xfId="7" applyFont="1" applyBorder="1" applyAlignment="1" applyProtection="1">
      <alignment horizontal="center"/>
    </xf>
    <xf numFmtId="0" fontId="14" fillId="17" borderId="3" xfId="1" applyFont="1" applyFill="1" applyBorder="1" applyAlignment="1">
      <alignment horizontal="center"/>
    </xf>
    <xf numFmtId="0" fontId="14" fillId="17" borderId="7" xfId="1" applyFont="1" applyFill="1" applyBorder="1" applyAlignment="1">
      <alignment horizontal="center"/>
    </xf>
    <xf numFmtId="0" fontId="30" fillId="11" borderId="2" xfId="10" applyFont="1" applyBorder="1" applyAlignment="1" applyProtection="1">
      <alignment horizontal="center" wrapText="1"/>
    </xf>
    <xf numFmtId="0" fontId="17" fillId="18" borderId="22" xfId="6" applyFill="1" applyBorder="1" applyAlignment="1">
      <alignment horizontal="center"/>
    </xf>
    <xf numFmtId="0" fontId="17" fillId="18" borderId="24" xfId="6" applyFill="1" applyBorder="1" applyAlignment="1">
      <alignment horizontal="center"/>
    </xf>
    <xf numFmtId="0" fontId="17" fillId="18" borderId="21" xfId="6" applyFill="1" applyBorder="1" applyAlignment="1">
      <alignment horizontal="center"/>
    </xf>
    <xf numFmtId="0" fontId="17" fillId="18" borderId="15" xfId="6" applyFill="1" applyBorder="1" applyAlignment="1">
      <alignment horizontal="center"/>
    </xf>
    <xf numFmtId="0" fontId="17" fillId="18" borderId="16" xfId="6" applyFill="1" applyBorder="1" applyAlignment="1">
      <alignment horizontal="center"/>
    </xf>
    <xf numFmtId="9" fontId="9" fillId="19" borderId="3" xfId="0" applyNumberFormat="1" applyFont="1" applyFill="1" applyBorder="1" applyAlignment="1">
      <alignment horizontal="center"/>
    </xf>
    <xf numFmtId="9" fontId="9" fillId="19" borderId="7" xfId="0" applyNumberFormat="1" applyFont="1" applyFill="1" applyBorder="1" applyAlignment="1">
      <alignment horizontal="center"/>
    </xf>
    <xf numFmtId="9" fontId="18" fillId="0" borderId="3" xfId="8" applyNumberFormat="1" applyBorder="1" applyAlignment="1">
      <alignment horizontal="left"/>
    </xf>
    <xf numFmtId="0" fontId="18" fillId="0" borderId="4" xfId="8" applyBorder="1" applyAlignment="1">
      <alignment horizontal="left"/>
    </xf>
    <xf numFmtId="0" fontId="18" fillId="0" borderId="7" xfId="8" applyBorder="1" applyAlignment="1">
      <alignment horizontal="left"/>
    </xf>
    <xf numFmtId="0" fontId="18" fillId="0" borderId="2" xfId="8" applyBorder="1" applyAlignment="1">
      <alignment horizontal="center"/>
    </xf>
    <xf numFmtId="9" fontId="42" fillId="11" borderId="35" xfId="10" applyNumberFormat="1" applyFont="1" applyAlignment="1">
      <alignment horizontal="center"/>
    </xf>
    <xf numFmtId="0" fontId="14" fillId="7" borderId="2" xfId="2" applyBorder="1" applyAlignment="1">
      <alignment horizontal="center"/>
    </xf>
    <xf numFmtId="165" fontId="19" fillId="13" borderId="2" xfId="9" applyNumberFormat="1" applyFont="1" applyBorder="1" applyAlignment="1">
      <alignment horizontal="center"/>
    </xf>
    <xf numFmtId="0" fontId="8" fillId="0" borderId="0" xfId="10" applyFont="1" applyFill="1" applyBorder="1" applyAlignment="1">
      <alignment horizontal="right" wrapText="1"/>
    </xf>
    <xf numFmtId="0" fontId="8" fillId="0" borderId="25" xfId="10" applyFont="1" applyFill="1" applyBorder="1" applyAlignment="1">
      <alignment horizontal="right" wrapText="1"/>
    </xf>
    <xf numFmtId="9" fontId="7" fillId="3" borderId="3" xfId="3" applyNumberFormat="1" applyFont="1" applyFill="1" applyBorder="1" applyAlignment="1">
      <alignment horizontal="center"/>
    </xf>
    <xf numFmtId="0" fontId="0" fillId="0" borderId="7" xfId="0" applyBorder="1"/>
    <xf numFmtId="9" fontId="7" fillId="3" borderId="3" xfId="4" applyNumberFormat="1" applyFont="1" applyFill="1" applyBorder="1" applyAlignment="1">
      <alignment horizontal="center"/>
    </xf>
    <xf numFmtId="0" fontId="0" fillId="0" borderId="0" xfId="0"/>
    <xf numFmtId="0" fontId="3" fillId="0" borderId="26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6" fillId="0" borderId="3" xfId="11" applyFont="1" applyBorder="1" applyAlignment="1">
      <alignment horizontal="center"/>
    </xf>
    <xf numFmtId="9" fontId="6" fillId="0" borderId="7" xfId="11" applyFont="1" applyBorder="1" applyAlignment="1">
      <alignment horizontal="center"/>
    </xf>
    <xf numFmtId="0" fontId="17" fillId="12" borderId="27" xfId="6" applyBorder="1" applyAlignment="1">
      <alignment horizontal="center"/>
    </xf>
    <xf numFmtId="0" fontId="17" fillId="12" borderId="28" xfId="6" applyBorder="1" applyAlignment="1">
      <alignment horizontal="center"/>
    </xf>
    <xf numFmtId="0" fontId="17" fillId="12" borderId="29" xfId="6" applyBorder="1" applyAlignment="1">
      <alignment horizontal="center"/>
    </xf>
    <xf numFmtId="0" fontId="0" fillId="0" borderId="28" xfId="0" applyBorder="1"/>
    <xf numFmtId="0" fontId="18" fillId="11" borderId="30" xfId="8" applyFill="1" applyBorder="1" applyAlignment="1">
      <alignment horizontal="center"/>
    </xf>
    <xf numFmtId="0" fontId="18" fillId="0" borderId="31" xfId="8" applyBorder="1"/>
    <xf numFmtId="165" fontId="17" fillId="12" borderId="2" xfId="6" applyNumberForma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0" fillId="13" borderId="2" xfId="9" applyFont="1" applyBorder="1" applyAlignment="1">
      <alignment horizontal="center" wrapText="1"/>
    </xf>
    <xf numFmtId="0" fontId="44" fillId="18" borderId="29" xfId="6" applyFont="1" applyFill="1" applyBorder="1" applyAlignment="1">
      <alignment horizontal="center" wrapText="1"/>
    </xf>
    <xf numFmtId="0" fontId="44" fillId="18" borderId="27" xfId="6" applyFont="1" applyFill="1" applyBorder="1" applyAlignment="1">
      <alignment horizontal="center" wrapText="1"/>
    </xf>
    <xf numFmtId="0" fontId="29" fillId="7" borderId="29" xfId="2" applyFont="1" applyBorder="1" applyAlignment="1">
      <alignment horizontal="center" wrapText="1"/>
    </xf>
    <xf numFmtId="0" fontId="29" fillId="7" borderId="27" xfId="2" applyFont="1" applyBorder="1" applyAlignment="1">
      <alignment horizontal="center" wrapText="1"/>
    </xf>
    <xf numFmtId="0" fontId="14" fillId="7" borderId="29" xfId="2" applyBorder="1" applyAlignment="1">
      <alignment horizontal="center" wrapText="1"/>
    </xf>
    <xf numFmtId="0" fontId="14" fillId="7" borderId="27" xfId="2" applyBorder="1" applyAlignment="1">
      <alignment horizontal="center" wrapText="1"/>
    </xf>
    <xf numFmtId="0" fontId="14" fillId="7" borderId="2" xfId="2" applyFont="1" applyBorder="1" applyAlignment="1">
      <alignment horizontal="center"/>
    </xf>
    <xf numFmtId="164" fontId="38" fillId="12" borderId="51" xfId="6" applyNumberFormat="1" applyFont="1" applyBorder="1" applyAlignment="1">
      <alignment horizontal="center"/>
    </xf>
    <xf numFmtId="164" fontId="38" fillId="12" borderId="0" xfId="6" applyNumberFormat="1" applyFont="1" applyBorder="1" applyAlignment="1">
      <alignment horizontal="center"/>
    </xf>
    <xf numFmtId="164" fontId="38" fillId="12" borderId="25" xfId="6" applyNumberFormat="1" applyFont="1" applyBorder="1" applyAlignment="1">
      <alignment horizontal="center"/>
    </xf>
    <xf numFmtId="0" fontId="14" fillId="7" borderId="3" xfId="2" applyBorder="1" applyAlignment="1">
      <alignment horizontal="center" vertical="center"/>
    </xf>
    <xf numFmtId="0" fontId="14" fillId="7" borderId="4" xfId="2" applyBorder="1" applyAlignment="1">
      <alignment horizontal="center" vertical="center"/>
    </xf>
    <xf numFmtId="0" fontId="14" fillId="7" borderId="7" xfId="2" applyBorder="1" applyAlignment="1">
      <alignment horizontal="center" vertical="center"/>
    </xf>
    <xf numFmtId="0" fontId="45" fillId="13" borderId="2" xfId="9" applyFont="1" applyBorder="1" applyAlignment="1">
      <alignment horizontal="center"/>
    </xf>
    <xf numFmtId="0" fontId="14" fillId="7" borderId="3" xfId="2" applyFont="1" applyBorder="1" applyAlignment="1">
      <alignment horizontal="center" vertical="center"/>
    </xf>
    <xf numFmtId="0" fontId="14" fillId="7" borderId="2" xfId="2" applyBorder="1" applyAlignment="1">
      <alignment horizontal="center" vertical="center"/>
    </xf>
    <xf numFmtId="0" fontId="25" fillId="0" borderId="0" xfId="8" applyFont="1" applyAlignment="1">
      <alignment horizontal="left"/>
    </xf>
    <xf numFmtId="0" fontId="25" fillId="0" borderId="56" xfId="8" applyFont="1" applyBorder="1" applyAlignment="1">
      <alignment horizontal="left"/>
    </xf>
    <xf numFmtId="166" fontId="46" fillId="20" borderId="2" xfId="0" applyNumberFormat="1" applyFont="1" applyFill="1" applyBorder="1" applyAlignment="1">
      <alignment horizontal="center"/>
    </xf>
    <xf numFmtId="166" fontId="14" fillId="13" borderId="2" xfId="9" applyNumberFormat="1" applyFont="1" applyBorder="1" applyAlignment="1">
      <alignment horizontal="center"/>
    </xf>
    <xf numFmtId="166" fontId="0" fillId="20" borderId="2" xfId="0" applyNumberFormat="1" applyFill="1" applyBorder="1" applyAlignment="1">
      <alignment horizontal="center"/>
    </xf>
    <xf numFmtId="166" fontId="14" fillId="13" borderId="34" xfId="9" applyNumberFormat="1" applyFont="1" applyAlignment="1">
      <alignment horizontal="center"/>
    </xf>
    <xf numFmtId="166" fontId="14" fillId="13" borderId="57" xfId="9" applyNumberFormat="1" applyFont="1" applyBorder="1" applyAlignment="1">
      <alignment horizontal="center"/>
    </xf>
    <xf numFmtId="166" fontId="14" fillId="13" borderId="58" xfId="9" applyNumberFormat="1" applyFont="1" applyBorder="1" applyAlignment="1">
      <alignment horizontal="center"/>
    </xf>
    <xf numFmtId="166" fontId="14" fillId="13" borderId="59" xfId="9" applyNumberFormat="1" applyFont="1" applyBorder="1" applyAlignment="1">
      <alignment horizontal="center"/>
    </xf>
    <xf numFmtId="0" fontId="0" fillId="20" borderId="3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14" fillId="13" borderId="2" xfId="9" applyFont="1" applyBorder="1" applyAlignment="1">
      <alignment horizontal="center"/>
    </xf>
    <xf numFmtId="0" fontId="14" fillId="13" borderId="57" xfId="9" applyFont="1" applyBorder="1" applyAlignment="1">
      <alignment horizontal="center"/>
    </xf>
    <xf numFmtId="0" fontId="14" fillId="13" borderId="58" xfId="9" applyFont="1" applyBorder="1" applyAlignment="1">
      <alignment horizontal="center"/>
    </xf>
    <xf numFmtId="0" fontId="14" fillId="13" borderId="59" xfId="9" applyFont="1" applyBorder="1" applyAlignment="1">
      <alignment horizontal="center"/>
    </xf>
    <xf numFmtId="0" fontId="0" fillId="20" borderId="2" xfId="0" applyFill="1" applyBorder="1" applyAlignment="1">
      <alignment horizontal="center"/>
    </xf>
  </cellXfs>
  <cellStyles count="14">
    <cellStyle name="20% - Accent2" xfId="1" builtinId="34"/>
    <cellStyle name="40% - Accent1" xfId="2" builtinId="31"/>
    <cellStyle name="Accent2" xfId="3" builtinId="33"/>
    <cellStyle name="Accent3" xfId="4" builtinId="37"/>
    <cellStyle name="Bad" xfId="5" builtinId="27"/>
    <cellStyle name="Check Cell" xfId="6" builtinId="23"/>
    <cellStyle name="Currency" xfId="7" builtinId="4"/>
    <cellStyle name="Explanatory Text" xfId="8" builtinId="53"/>
    <cellStyle name="Normal" xfId="0" builtinId="0"/>
    <cellStyle name="Note" xfId="9" builtinId="10"/>
    <cellStyle name="Output" xfId="10" builtinId="21"/>
    <cellStyle name="Percent" xfId="11" builtinId="5"/>
    <cellStyle name="Style 1" xfId="12"/>
    <cellStyle name="Total" xfId="13" builtinId="25"/>
  </cellStyles>
  <dxfs count="75"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Upfront Cash Collections</a:t>
            </a:r>
          </a:p>
        </c:rich>
      </c:tx>
      <c:layout>
        <c:manualLayout>
          <c:xMode val="edge"/>
          <c:yMode val="edge"/>
          <c:x val="0.45917399555824751"/>
          <c:y val="1.44703047765716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3175">
          <a:solidFill>
            <a:srgbClr val="80808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'Upfront Cash'!$A$5</c:f>
              <c:strCache>
                <c:ptCount val="1"/>
                <c:pt idx="0">
                  <c:v>Jan-2012</c:v>
                </c:pt>
              </c:strCache>
            </c:strRef>
          </c:tx>
          <c:invertIfNegative val="0"/>
          <c:cat>
            <c:strRef>
              <c:f>'Upfront Cash'!$B$4:$H$4</c:f>
              <c:strCache>
                <c:ptCount val="7"/>
                <c:pt idx="0">
                  <c:v>Admitting </c:v>
                </c:pt>
                <c:pt idx="1">
                  <c:v>Business Office</c:v>
                </c:pt>
                <c:pt idx="2">
                  <c:v>Physical Therpy</c:v>
                </c:pt>
                <c:pt idx="3">
                  <c:v>ER Registration</c:v>
                </c:pt>
                <c:pt idx="4">
                  <c:v>Clinic 1</c:v>
                </c:pt>
                <c:pt idx="5">
                  <c:v>Clinic 2</c:v>
                </c:pt>
                <c:pt idx="6">
                  <c:v>Clinic 3</c:v>
                </c:pt>
              </c:strCache>
            </c:strRef>
          </c:cat>
          <c:val>
            <c:numRef>
              <c:f>'Upfront Cash'!$B$5:$H$5</c:f>
              <c:numCache>
                <c:formatCode>_("$"* #,##0.00_);_("$"* \(#,##0.00\);_("$"*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'Upfront Cash'!$A$6</c:f>
              <c:strCache>
                <c:ptCount val="1"/>
                <c:pt idx="0">
                  <c:v>Feb-2012</c:v>
                </c:pt>
              </c:strCache>
            </c:strRef>
          </c:tx>
          <c:invertIfNegative val="0"/>
          <c:cat>
            <c:strRef>
              <c:f>'Upfront Cash'!$B$4:$H$4</c:f>
              <c:strCache>
                <c:ptCount val="7"/>
                <c:pt idx="0">
                  <c:v>Admitting </c:v>
                </c:pt>
                <c:pt idx="1">
                  <c:v>Business Office</c:v>
                </c:pt>
                <c:pt idx="2">
                  <c:v>Physical Therpy</c:v>
                </c:pt>
                <c:pt idx="3">
                  <c:v>ER Registration</c:v>
                </c:pt>
                <c:pt idx="4">
                  <c:v>Clinic 1</c:v>
                </c:pt>
                <c:pt idx="5">
                  <c:v>Clinic 2</c:v>
                </c:pt>
                <c:pt idx="6">
                  <c:v>Clinic 3</c:v>
                </c:pt>
              </c:strCache>
            </c:strRef>
          </c:cat>
          <c:val>
            <c:numRef>
              <c:f>'Upfront Cash'!$B$6:$H$6</c:f>
              <c:numCache>
                <c:formatCode>_("$"* #,##0.00_);_("$"* \(#,##0.00\);_("$"*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'Upfront Cash'!$A$7</c:f>
              <c:strCache>
                <c:ptCount val="1"/>
                <c:pt idx="0">
                  <c:v>Mar-2012</c:v>
                </c:pt>
              </c:strCache>
            </c:strRef>
          </c:tx>
          <c:invertIfNegative val="0"/>
          <c:cat>
            <c:strRef>
              <c:f>'Upfront Cash'!$B$4:$H$4</c:f>
              <c:strCache>
                <c:ptCount val="7"/>
                <c:pt idx="0">
                  <c:v>Admitting </c:v>
                </c:pt>
                <c:pt idx="1">
                  <c:v>Business Office</c:v>
                </c:pt>
                <c:pt idx="2">
                  <c:v>Physical Therpy</c:v>
                </c:pt>
                <c:pt idx="3">
                  <c:v>ER Registration</c:v>
                </c:pt>
                <c:pt idx="4">
                  <c:v>Clinic 1</c:v>
                </c:pt>
                <c:pt idx="5">
                  <c:v>Clinic 2</c:v>
                </c:pt>
                <c:pt idx="6">
                  <c:v>Clinic 3</c:v>
                </c:pt>
              </c:strCache>
            </c:strRef>
          </c:cat>
          <c:val>
            <c:numRef>
              <c:f>'Upfront Cash'!$B$7:$H$7</c:f>
              <c:numCache>
                <c:formatCode>_("$"* #,##0.00_);_("$"* \(#,##0.00\);_("$"*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'Upfront Cash'!$A$8</c:f>
              <c:strCache>
                <c:ptCount val="1"/>
                <c:pt idx="0">
                  <c:v>Apr-2012</c:v>
                </c:pt>
              </c:strCache>
            </c:strRef>
          </c:tx>
          <c:invertIfNegative val="0"/>
          <c:cat>
            <c:strRef>
              <c:f>'Upfront Cash'!$B$4:$H$4</c:f>
              <c:strCache>
                <c:ptCount val="7"/>
                <c:pt idx="0">
                  <c:v>Admitting </c:v>
                </c:pt>
                <c:pt idx="1">
                  <c:v>Business Office</c:v>
                </c:pt>
                <c:pt idx="2">
                  <c:v>Physical Therpy</c:v>
                </c:pt>
                <c:pt idx="3">
                  <c:v>ER Registration</c:v>
                </c:pt>
                <c:pt idx="4">
                  <c:v>Clinic 1</c:v>
                </c:pt>
                <c:pt idx="5">
                  <c:v>Clinic 2</c:v>
                </c:pt>
                <c:pt idx="6">
                  <c:v>Clinic 3</c:v>
                </c:pt>
              </c:strCache>
            </c:strRef>
          </c:cat>
          <c:val>
            <c:numRef>
              <c:f>'Upfront Cash'!$B$8:$H$8</c:f>
              <c:numCache>
                <c:formatCode>_("$"* #,##0.00_);_("$"* \(#,##0.00\);_("$"*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'Upfront Cash'!$A$9</c:f>
              <c:strCache>
                <c:ptCount val="1"/>
                <c:pt idx="0">
                  <c:v>May-2012</c:v>
                </c:pt>
              </c:strCache>
            </c:strRef>
          </c:tx>
          <c:invertIfNegative val="0"/>
          <c:cat>
            <c:strRef>
              <c:f>'Upfront Cash'!$B$4:$H$4</c:f>
              <c:strCache>
                <c:ptCount val="7"/>
                <c:pt idx="0">
                  <c:v>Admitting </c:v>
                </c:pt>
                <c:pt idx="1">
                  <c:v>Business Office</c:v>
                </c:pt>
                <c:pt idx="2">
                  <c:v>Physical Therpy</c:v>
                </c:pt>
                <c:pt idx="3">
                  <c:v>ER Registration</c:v>
                </c:pt>
                <c:pt idx="4">
                  <c:v>Clinic 1</c:v>
                </c:pt>
                <c:pt idx="5">
                  <c:v>Clinic 2</c:v>
                </c:pt>
                <c:pt idx="6">
                  <c:v>Clinic 3</c:v>
                </c:pt>
              </c:strCache>
            </c:strRef>
          </c:cat>
          <c:val>
            <c:numRef>
              <c:f>'Upfront Cash'!$B$9:$H$9</c:f>
              <c:numCache>
                <c:formatCode>_("$"* #,##0.00_);_("$"* \(#,##0.00\);_("$"*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'Upfront Cash'!$A$10</c:f>
              <c:strCache>
                <c:ptCount val="1"/>
                <c:pt idx="0">
                  <c:v>Jun-2012</c:v>
                </c:pt>
              </c:strCache>
            </c:strRef>
          </c:tx>
          <c:invertIfNegative val="0"/>
          <c:cat>
            <c:strRef>
              <c:f>'Upfront Cash'!$B$4:$H$4</c:f>
              <c:strCache>
                <c:ptCount val="7"/>
                <c:pt idx="0">
                  <c:v>Admitting </c:v>
                </c:pt>
                <c:pt idx="1">
                  <c:v>Business Office</c:v>
                </c:pt>
                <c:pt idx="2">
                  <c:v>Physical Therpy</c:v>
                </c:pt>
                <c:pt idx="3">
                  <c:v>ER Registration</c:v>
                </c:pt>
                <c:pt idx="4">
                  <c:v>Clinic 1</c:v>
                </c:pt>
                <c:pt idx="5">
                  <c:v>Clinic 2</c:v>
                </c:pt>
                <c:pt idx="6">
                  <c:v>Clinic 3</c:v>
                </c:pt>
              </c:strCache>
            </c:strRef>
          </c:cat>
          <c:val>
            <c:numRef>
              <c:f>'Upfront Cash'!$B$10:$H$10</c:f>
              <c:numCache>
                <c:formatCode>_("$"* #,##0.00_);_("$"* \(#,##0.00\);_("$"*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6"/>
          <c:order val="6"/>
          <c:tx>
            <c:strRef>
              <c:f>'Upfront Cash'!$A$11</c:f>
              <c:strCache>
                <c:ptCount val="1"/>
                <c:pt idx="0">
                  <c:v>Jul-2012</c:v>
                </c:pt>
              </c:strCache>
            </c:strRef>
          </c:tx>
          <c:invertIfNegative val="0"/>
          <c:cat>
            <c:strRef>
              <c:f>'Upfront Cash'!$B$4:$H$4</c:f>
              <c:strCache>
                <c:ptCount val="7"/>
                <c:pt idx="0">
                  <c:v>Admitting </c:v>
                </c:pt>
                <c:pt idx="1">
                  <c:v>Business Office</c:v>
                </c:pt>
                <c:pt idx="2">
                  <c:v>Physical Therpy</c:v>
                </c:pt>
                <c:pt idx="3">
                  <c:v>ER Registration</c:v>
                </c:pt>
                <c:pt idx="4">
                  <c:v>Clinic 1</c:v>
                </c:pt>
                <c:pt idx="5">
                  <c:v>Clinic 2</c:v>
                </c:pt>
                <c:pt idx="6">
                  <c:v>Clinic 3</c:v>
                </c:pt>
              </c:strCache>
            </c:strRef>
          </c:cat>
          <c:val>
            <c:numRef>
              <c:f>'Upfront Cash'!$B$11:$H$11</c:f>
              <c:numCache>
                <c:formatCode>_("$"* #,##0.00_);_("$"* \(#,##0.00\);_("$"*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7"/>
          <c:order val="7"/>
          <c:tx>
            <c:strRef>
              <c:f>'Upfront Cash'!$A$12</c:f>
              <c:strCache>
                <c:ptCount val="1"/>
                <c:pt idx="0">
                  <c:v>Aug-2012</c:v>
                </c:pt>
              </c:strCache>
            </c:strRef>
          </c:tx>
          <c:invertIfNegative val="0"/>
          <c:cat>
            <c:strRef>
              <c:f>'Upfront Cash'!$B$4:$H$4</c:f>
              <c:strCache>
                <c:ptCount val="7"/>
                <c:pt idx="0">
                  <c:v>Admitting </c:v>
                </c:pt>
                <c:pt idx="1">
                  <c:v>Business Office</c:v>
                </c:pt>
                <c:pt idx="2">
                  <c:v>Physical Therpy</c:v>
                </c:pt>
                <c:pt idx="3">
                  <c:v>ER Registration</c:v>
                </c:pt>
                <c:pt idx="4">
                  <c:v>Clinic 1</c:v>
                </c:pt>
                <c:pt idx="5">
                  <c:v>Clinic 2</c:v>
                </c:pt>
                <c:pt idx="6">
                  <c:v>Clinic 3</c:v>
                </c:pt>
              </c:strCache>
            </c:strRef>
          </c:cat>
          <c:val>
            <c:numRef>
              <c:f>'Upfront Cash'!$B$12:$H$12</c:f>
              <c:numCache>
                <c:formatCode>_("$"* #,##0.00_);_("$"* \(#,##0.00\);_("$"*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8"/>
          <c:order val="8"/>
          <c:tx>
            <c:strRef>
              <c:f>'Upfront Cash'!$A$13</c:f>
              <c:strCache>
                <c:ptCount val="1"/>
                <c:pt idx="0">
                  <c:v>Sep-2012</c:v>
                </c:pt>
              </c:strCache>
            </c:strRef>
          </c:tx>
          <c:invertIfNegative val="0"/>
          <c:cat>
            <c:strRef>
              <c:f>'Upfront Cash'!$B$4:$H$4</c:f>
              <c:strCache>
                <c:ptCount val="7"/>
                <c:pt idx="0">
                  <c:v>Admitting </c:v>
                </c:pt>
                <c:pt idx="1">
                  <c:v>Business Office</c:v>
                </c:pt>
                <c:pt idx="2">
                  <c:v>Physical Therpy</c:v>
                </c:pt>
                <c:pt idx="3">
                  <c:v>ER Registration</c:v>
                </c:pt>
                <c:pt idx="4">
                  <c:v>Clinic 1</c:v>
                </c:pt>
                <c:pt idx="5">
                  <c:v>Clinic 2</c:v>
                </c:pt>
                <c:pt idx="6">
                  <c:v>Clinic 3</c:v>
                </c:pt>
              </c:strCache>
            </c:strRef>
          </c:cat>
          <c:val>
            <c:numRef>
              <c:f>'Upfront Cash'!$B$13:$H$13</c:f>
              <c:numCache>
                <c:formatCode>_("$"* #,##0.00_);_("$"* \(#,##0.00\);_("$"*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9"/>
          <c:order val="9"/>
          <c:tx>
            <c:strRef>
              <c:f>'Upfront Cash'!$A$14</c:f>
              <c:strCache>
                <c:ptCount val="1"/>
                <c:pt idx="0">
                  <c:v>Oct-2012</c:v>
                </c:pt>
              </c:strCache>
            </c:strRef>
          </c:tx>
          <c:invertIfNegative val="0"/>
          <c:cat>
            <c:strRef>
              <c:f>'Upfront Cash'!$B$4:$H$4</c:f>
              <c:strCache>
                <c:ptCount val="7"/>
                <c:pt idx="0">
                  <c:v>Admitting </c:v>
                </c:pt>
                <c:pt idx="1">
                  <c:v>Business Office</c:v>
                </c:pt>
                <c:pt idx="2">
                  <c:v>Physical Therpy</c:v>
                </c:pt>
                <c:pt idx="3">
                  <c:v>ER Registration</c:v>
                </c:pt>
                <c:pt idx="4">
                  <c:v>Clinic 1</c:v>
                </c:pt>
                <c:pt idx="5">
                  <c:v>Clinic 2</c:v>
                </c:pt>
                <c:pt idx="6">
                  <c:v>Clinic 3</c:v>
                </c:pt>
              </c:strCache>
            </c:strRef>
          </c:cat>
          <c:val>
            <c:numRef>
              <c:f>'Upfront Cash'!$B$14:$H$14</c:f>
              <c:numCache>
                <c:formatCode>_("$"* #,##0.00_);_("$"* \(#,##0.00\);_("$"*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'Upfront Cash'!$A$15</c:f>
              <c:strCache>
                <c:ptCount val="1"/>
                <c:pt idx="0">
                  <c:v>Nov-2012</c:v>
                </c:pt>
              </c:strCache>
            </c:strRef>
          </c:tx>
          <c:invertIfNegative val="0"/>
          <c:cat>
            <c:strRef>
              <c:f>'Upfront Cash'!$B$4:$H$4</c:f>
              <c:strCache>
                <c:ptCount val="7"/>
                <c:pt idx="0">
                  <c:v>Admitting </c:v>
                </c:pt>
                <c:pt idx="1">
                  <c:v>Business Office</c:v>
                </c:pt>
                <c:pt idx="2">
                  <c:v>Physical Therpy</c:v>
                </c:pt>
                <c:pt idx="3">
                  <c:v>ER Registration</c:v>
                </c:pt>
                <c:pt idx="4">
                  <c:v>Clinic 1</c:v>
                </c:pt>
                <c:pt idx="5">
                  <c:v>Clinic 2</c:v>
                </c:pt>
                <c:pt idx="6">
                  <c:v>Clinic 3</c:v>
                </c:pt>
              </c:strCache>
            </c:strRef>
          </c:cat>
          <c:val>
            <c:numRef>
              <c:f>'Upfront Cash'!$B$15:$H$15</c:f>
              <c:numCache>
                <c:formatCode>_("$"* #,##0.00_);_("$"* \(#,##0.00\);_("$"*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'Upfront Cash'!$A$16</c:f>
              <c:strCache>
                <c:ptCount val="1"/>
                <c:pt idx="0">
                  <c:v>Dec-2012</c:v>
                </c:pt>
              </c:strCache>
            </c:strRef>
          </c:tx>
          <c:invertIfNegative val="0"/>
          <c:cat>
            <c:strRef>
              <c:f>'Upfront Cash'!$B$4:$H$4</c:f>
              <c:strCache>
                <c:ptCount val="7"/>
                <c:pt idx="0">
                  <c:v>Admitting </c:v>
                </c:pt>
                <c:pt idx="1">
                  <c:v>Business Office</c:v>
                </c:pt>
                <c:pt idx="2">
                  <c:v>Physical Therpy</c:v>
                </c:pt>
                <c:pt idx="3">
                  <c:v>ER Registration</c:v>
                </c:pt>
                <c:pt idx="4">
                  <c:v>Clinic 1</c:v>
                </c:pt>
                <c:pt idx="5">
                  <c:v>Clinic 2</c:v>
                </c:pt>
                <c:pt idx="6">
                  <c:v>Clinic 3</c:v>
                </c:pt>
              </c:strCache>
            </c:strRef>
          </c:cat>
          <c:val>
            <c:numRef>
              <c:f>'Upfront Cash'!$B$16:$H$16</c:f>
              <c:numCache>
                <c:formatCode>_("$"* #,##0.00_);_("$"* \(#,##0.00\);_("$"*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8840704"/>
        <c:axId val="178842240"/>
        <c:axId val="0"/>
      </c:bar3DChart>
      <c:catAx>
        <c:axId val="17884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8842240"/>
        <c:crosses val="autoZero"/>
        <c:auto val="1"/>
        <c:lblAlgn val="ctr"/>
        <c:lblOffset val="100"/>
        <c:noMultiLvlLbl val="0"/>
      </c:catAx>
      <c:valAx>
        <c:axId val="178842240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884070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Account Errors By User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63405394405221E-2"/>
          <c:y val="0.15411135449528382"/>
          <c:w val="0.92084156478452162"/>
          <c:h val="0.69110779759278484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'Registration Accuracy'!$BI$84:$BI$103</c:f>
              <c:strCache>
                <c:ptCount val="20"/>
                <c:pt idx="0">
                  <c:v>REG 1</c:v>
                </c:pt>
                <c:pt idx="1">
                  <c:v>REG 2</c:v>
                </c:pt>
                <c:pt idx="2">
                  <c:v>REG 3</c:v>
                </c:pt>
                <c:pt idx="3">
                  <c:v>REG 4</c:v>
                </c:pt>
                <c:pt idx="4">
                  <c:v>REG 5</c:v>
                </c:pt>
                <c:pt idx="5">
                  <c:v>REG 6</c:v>
                </c:pt>
                <c:pt idx="6">
                  <c:v>REG 7</c:v>
                </c:pt>
                <c:pt idx="7">
                  <c:v>REG 8</c:v>
                </c:pt>
                <c:pt idx="8">
                  <c:v>REG 9</c:v>
                </c:pt>
                <c:pt idx="9">
                  <c:v>REG 10</c:v>
                </c:pt>
                <c:pt idx="10">
                  <c:v>REG 11</c:v>
                </c:pt>
                <c:pt idx="11">
                  <c:v>REG 12</c:v>
                </c:pt>
                <c:pt idx="12">
                  <c:v>REG 13</c:v>
                </c:pt>
                <c:pt idx="13">
                  <c:v>REG 14</c:v>
                </c:pt>
                <c:pt idx="14">
                  <c:v>REG 15</c:v>
                </c:pt>
                <c:pt idx="15">
                  <c:v>REG 16</c:v>
                </c:pt>
                <c:pt idx="16">
                  <c:v>REG 17</c:v>
                </c:pt>
                <c:pt idx="17">
                  <c:v>REG 18</c:v>
                </c:pt>
                <c:pt idx="18">
                  <c:v>REG 19</c:v>
                </c:pt>
                <c:pt idx="19">
                  <c:v>REG 20</c:v>
                </c:pt>
              </c:strCache>
            </c:strRef>
          </c:cat>
          <c:val>
            <c:numRef>
              <c:f>'Registration Accuracy'!$BJ$84:$BJ$103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0571520"/>
        <c:axId val="180597888"/>
      </c:barChart>
      <c:catAx>
        <c:axId val="18057152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80597888"/>
        <c:crosses val="autoZero"/>
        <c:auto val="1"/>
        <c:lblAlgn val="ctr"/>
        <c:lblOffset val="100"/>
        <c:noMultiLvlLbl val="0"/>
      </c:catAx>
      <c:valAx>
        <c:axId val="18059788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8057152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Error % by Category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63405394405221E-2"/>
          <c:y val="0.15411135449528379"/>
          <c:w val="0.92084156478452162"/>
          <c:h val="0.69110779759278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'Registration Accuracy'!$BK$65</c:f>
              <c:strCache>
                <c:ptCount val="1"/>
                <c:pt idx="0">
                  <c:v>Error %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'Registration Accuracy'!$BI$66:$BI$76</c:f>
              <c:strCache>
                <c:ptCount val="11"/>
                <c:pt idx="0">
                  <c:v>Patient Information</c:v>
                </c:pt>
                <c:pt idx="1">
                  <c:v>Guarantor</c:v>
                </c:pt>
                <c:pt idx="2">
                  <c:v>EMR Contact</c:v>
                </c:pt>
                <c:pt idx="3">
                  <c:v>Insurance 1</c:v>
                </c:pt>
                <c:pt idx="4">
                  <c:v>Insurance 2</c:v>
                </c:pt>
                <c:pt idx="5">
                  <c:v>Insurance 3</c:v>
                </c:pt>
                <c:pt idx="6">
                  <c:v>Medical Information</c:v>
                </c:pt>
                <c:pt idx="7">
                  <c:v>Duplicate MR</c:v>
                </c:pt>
                <c:pt idx="8">
                  <c:v>Accident Information</c:v>
                </c:pt>
                <c:pt idx="9">
                  <c:v>ID and/or Ins Card Copied</c:v>
                </c:pt>
                <c:pt idx="10">
                  <c:v>0</c:v>
                </c:pt>
              </c:strCache>
            </c:strRef>
          </c:cat>
          <c:val>
            <c:numRef>
              <c:f>'Registration Accuracy'!$BK$66:$BK$76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0612096"/>
        <c:axId val="180626176"/>
      </c:barChart>
      <c:catAx>
        <c:axId val="18061209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80626176"/>
        <c:crosses val="autoZero"/>
        <c:auto val="1"/>
        <c:lblAlgn val="ctr"/>
        <c:lblOffset val="100"/>
        <c:noMultiLvlLbl val="0"/>
      </c:catAx>
      <c:valAx>
        <c:axId val="18062617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8061209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Account Errors By User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63405394405221E-2"/>
          <c:y val="0.15411135449528382"/>
          <c:w val="0.92084156478452162"/>
          <c:h val="0.69110779759278484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'Registration Accuracy'!$BX$84:$BX$103</c:f>
              <c:strCache>
                <c:ptCount val="20"/>
                <c:pt idx="0">
                  <c:v>REG 1</c:v>
                </c:pt>
                <c:pt idx="1">
                  <c:v>REG 2</c:v>
                </c:pt>
                <c:pt idx="2">
                  <c:v>REG 3</c:v>
                </c:pt>
                <c:pt idx="3">
                  <c:v>REG 4</c:v>
                </c:pt>
                <c:pt idx="4">
                  <c:v>REG 5</c:v>
                </c:pt>
                <c:pt idx="5">
                  <c:v>REG 6</c:v>
                </c:pt>
                <c:pt idx="6">
                  <c:v>REG 7</c:v>
                </c:pt>
                <c:pt idx="7">
                  <c:v>REG 8</c:v>
                </c:pt>
                <c:pt idx="8">
                  <c:v>REG 9</c:v>
                </c:pt>
                <c:pt idx="9">
                  <c:v>REG 10</c:v>
                </c:pt>
                <c:pt idx="10">
                  <c:v>REG 11</c:v>
                </c:pt>
                <c:pt idx="11">
                  <c:v>REG 12</c:v>
                </c:pt>
                <c:pt idx="12">
                  <c:v>REG 13</c:v>
                </c:pt>
                <c:pt idx="13">
                  <c:v>REG 14</c:v>
                </c:pt>
                <c:pt idx="14">
                  <c:v>REG 15</c:v>
                </c:pt>
                <c:pt idx="15">
                  <c:v>REG 16</c:v>
                </c:pt>
                <c:pt idx="16">
                  <c:v>REG 17</c:v>
                </c:pt>
                <c:pt idx="17">
                  <c:v>REG 18</c:v>
                </c:pt>
                <c:pt idx="18">
                  <c:v>REG 19</c:v>
                </c:pt>
                <c:pt idx="19">
                  <c:v>REG 20</c:v>
                </c:pt>
              </c:strCache>
            </c:strRef>
          </c:cat>
          <c:val>
            <c:numRef>
              <c:f>'Registration Accuracy'!$BY$84:$BY$103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0658944"/>
        <c:axId val="180660480"/>
      </c:barChart>
      <c:catAx>
        <c:axId val="18065894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80660480"/>
        <c:crosses val="autoZero"/>
        <c:auto val="1"/>
        <c:lblAlgn val="ctr"/>
        <c:lblOffset val="100"/>
        <c:noMultiLvlLbl val="0"/>
      </c:catAx>
      <c:valAx>
        <c:axId val="18066048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8065894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Error % by Category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63405394405221E-2"/>
          <c:y val="0.15411135449528379"/>
          <c:w val="0.92084156478452162"/>
          <c:h val="0.69110779759278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'Registration Accuracy'!$BZ$65</c:f>
              <c:strCache>
                <c:ptCount val="1"/>
                <c:pt idx="0">
                  <c:v>Error %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'Registration Accuracy'!$BX$66:$BX$76</c:f>
              <c:strCache>
                <c:ptCount val="11"/>
                <c:pt idx="0">
                  <c:v>Patient Information</c:v>
                </c:pt>
                <c:pt idx="1">
                  <c:v>Guarantor</c:v>
                </c:pt>
                <c:pt idx="2">
                  <c:v>EMR Contact</c:v>
                </c:pt>
                <c:pt idx="3">
                  <c:v>Insurance 1</c:v>
                </c:pt>
                <c:pt idx="4">
                  <c:v>Insurance 2</c:v>
                </c:pt>
                <c:pt idx="5">
                  <c:v>Insurance 3</c:v>
                </c:pt>
                <c:pt idx="6">
                  <c:v>Medical Information</c:v>
                </c:pt>
                <c:pt idx="7">
                  <c:v>Duplicate MR</c:v>
                </c:pt>
                <c:pt idx="8">
                  <c:v>Accident Information</c:v>
                </c:pt>
                <c:pt idx="9">
                  <c:v>ID and/or Ins Card Copied</c:v>
                </c:pt>
                <c:pt idx="10">
                  <c:v>0</c:v>
                </c:pt>
              </c:strCache>
            </c:strRef>
          </c:cat>
          <c:val>
            <c:numRef>
              <c:f>'Registration Accuracy'!$BZ$66:$BZ$76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0750592"/>
        <c:axId val="180756480"/>
      </c:barChart>
      <c:catAx>
        <c:axId val="18075059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80756480"/>
        <c:crosses val="autoZero"/>
        <c:auto val="1"/>
        <c:lblAlgn val="ctr"/>
        <c:lblOffset val="100"/>
        <c:noMultiLvlLbl val="0"/>
      </c:catAx>
      <c:valAx>
        <c:axId val="18075648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8075059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Account Errors By User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63405394405221E-2"/>
          <c:y val="0.15411135449528382"/>
          <c:w val="0.92084156478452162"/>
          <c:h val="0.69110779759278484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'Registration Accuracy'!$CM$84:$CM$103</c:f>
              <c:strCache>
                <c:ptCount val="20"/>
                <c:pt idx="0">
                  <c:v>REG 1</c:v>
                </c:pt>
                <c:pt idx="1">
                  <c:v>REG 2</c:v>
                </c:pt>
                <c:pt idx="2">
                  <c:v>REG 3</c:v>
                </c:pt>
                <c:pt idx="3">
                  <c:v>REG 4</c:v>
                </c:pt>
                <c:pt idx="4">
                  <c:v>REG 5</c:v>
                </c:pt>
                <c:pt idx="5">
                  <c:v>REG 6</c:v>
                </c:pt>
                <c:pt idx="6">
                  <c:v>REG 7</c:v>
                </c:pt>
                <c:pt idx="7">
                  <c:v>REG 8</c:v>
                </c:pt>
                <c:pt idx="8">
                  <c:v>REG 9</c:v>
                </c:pt>
                <c:pt idx="9">
                  <c:v>REG 10</c:v>
                </c:pt>
                <c:pt idx="10">
                  <c:v>REG 11</c:v>
                </c:pt>
                <c:pt idx="11">
                  <c:v>REG 12</c:v>
                </c:pt>
                <c:pt idx="12">
                  <c:v>REG 13</c:v>
                </c:pt>
                <c:pt idx="13">
                  <c:v>REG 14</c:v>
                </c:pt>
                <c:pt idx="14">
                  <c:v>REG 15</c:v>
                </c:pt>
                <c:pt idx="15">
                  <c:v>REG 16</c:v>
                </c:pt>
                <c:pt idx="16">
                  <c:v>REG 17</c:v>
                </c:pt>
                <c:pt idx="17">
                  <c:v>REG 18</c:v>
                </c:pt>
                <c:pt idx="18">
                  <c:v>REG 19</c:v>
                </c:pt>
                <c:pt idx="19">
                  <c:v>REG 20</c:v>
                </c:pt>
              </c:strCache>
            </c:strRef>
          </c:cat>
          <c:val>
            <c:numRef>
              <c:f>'Registration Accuracy'!$CN$84:$CN$103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0797440"/>
        <c:axId val="180798976"/>
      </c:barChart>
      <c:catAx>
        <c:axId val="18079744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80798976"/>
        <c:crosses val="autoZero"/>
        <c:auto val="1"/>
        <c:lblAlgn val="ctr"/>
        <c:lblOffset val="100"/>
        <c:noMultiLvlLbl val="0"/>
      </c:catAx>
      <c:valAx>
        <c:axId val="18079897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8079744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Error % by Category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63405394405221E-2"/>
          <c:y val="0.15411135449528379"/>
          <c:w val="0.92084156478452162"/>
          <c:h val="0.69110779759278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'Registration Accuracy'!$CO$65</c:f>
              <c:strCache>
                <c:ptCount val="1"/>
                <c:pt idx="0">
                  <c:v>Error %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'Registration Accuracy'!$CM$66:$CM$76</c:f>
              <c:strCache>
                <c:ptCount val="11"/>
                <c:pt idx="0">
                  <c:v>Patient Information</c:v>
                </c:pt>
                <c:pt idx="1">
                  <c:v>Guarantor</c:v>
                </c:pt>
                <c:pt idx="2">
                  <c:v>EMR Contact</c:v>
                </c:pt>
                <c:pt idx="3">
                  <c:v>Insurance 1</c:v>
                </c:pt>
                <c:pt idx="4">
                  <c:v>Insurance 2</c:v>
                </c:pt>
                <c:pt idx="5">
                  <c:v>Insurance 3</c:v>
                </c:pt>
                <c:pt idx="6">
                  <c:v>Medical Information</c:v>
                </c:pt>
                <c:pt idx="7">
                  <c:v>Duplicate MR</c:v>
                </c:pt>
                <c:pt idx="8">
                  <c:v>Accident Information</c:v>
                </c:pt>
                <c:pt idx="9">
                  <c:v>ID and/or Ins Card Copied</c:v>
                </c:pt>
                <c:pt idx="10">
                  <c:v>0</c:v>
                </c:pt>
              </c:strCache>
            </c:strRef>
          </c:cat>
          <c:val>
            <c:numRef>
              <c:f>'Registration Accuracy'!$CO$66:$CO$76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0823552"/>
        <c:axId val="180825088"/>
      </c:barChart>
      <c:catAx>
        <c:axId val="18082355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80825088"/>
        <c:crosses val="autoZero"/>
        <c:auto val="1"/>
        <c:lblAlgn val="ctr"/>
        <c:lblOffset val="100"/>
        <c:noMultiLvlLbl val="0"/>
      </c:catAx>
      <c:valAx>
        <c:axId val="18082508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8082355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Account Errors By User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63405394405221E-2"/>
          <c:y val="0.15411135449528382"/>
          <c:w val="0.92084156478452162"/>
          <c:h val="0.69110779759278484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'Registration Accuracy'!$DB$84:$DB$103</c:f>
              <c:strCache>
                <c:ptCount val="20"/>
                <c:pt idx="0">
                  <c:v>REG 1</c:v>
                </c:pt>
                <c:pt idx="1">
                  <c:v>REG 2</c:v>
                </c:pt>
                <c:pt idx="2">
                  <c:v>REG 3</c:v>
                </c:pt>
                <c:pt idx="3">
                  <c:v>REG 4</c:v>
                </c:pt>
                <c:pt idx="4">
                  <c:v>REG 5</c:v>
                </c:pt>
                <c:pt idx="5">
                  <c:v>REG 6</c:v>
                </c:pt>
                <c:pt idx="6">
                  <c:v>REG 7</c:v>
                </c:pt>
                <c:pt idx="7">
                  <c:v>REG 8</c:v>
                </c:pt>
                <c:pt idx="8">
                  <c:v>REG 9</c:v>
                </c:pt>
                <c:pt idx="9">
                  <c:v>REG 10</c:v>
                </c:pt>
                <c:pt idx="10">
                  <c:v>REG 11</c:v>
                </c:pt>
                <c:pt idx="11">
                  <c:v>REG 12</c:v>
                </c:pt>
                <c:pt idx="12">
                  <c:v>REG 13</c:v>
                </c:pt>
                <c:pt idx="13">
                  <c:v>REG 14</c:v>
                </c:pt>
                <c:pt idx="14">
                  <c:v>REG 15</c:v>
                </c:pt>
                <c:pt idx="15">
                  <c:v>REG 16</c:v>
                </c:pt>
                <c:pt idx="16">
                  <c:v>REG 17</c:v>
                </c:pt>
                <c:pt idx="17">
                  <c:v>REG 18</c:v>
                </c:pt>
                <c:pt idx="18">
                  <c:v>REG 19</c:v>
                </c:pt>
                <c:pt idx="19">
                  <c:v>REG 20</c:v>
                </c:pt>
              </c:strCache>
            </c:strRef>
          </c:cat>
          <c:val>
            <c:numRef>
              <c:f>'Registration Accuracy'!$DC$84:$DC$103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0849664"/>
        <c:axId val="180855552"/>
      </c:barChart>
      <c:catAx>
        <c:axId val="1808496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80855552"/>
        <c:crosses val="autoZero"/>
        <c:auto val="1"/>
        <c:lblAlgn val="ctr"/>
        <c:lblOffset val="100"/>
        <c:noMultiLvlLbl val="0"/>
      </c:catAx>
      <c:valAx>
        <c:axId val="18085555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8084966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Error % by Category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63405394405221E-2"/>
          <c:y val="0.15411135449528379"/>
          <c:w val="0.92084156478452162"/>
          <c:h val="0.69110779759278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'Registration Accuracy'!$DD$65</c:f>
              <c:strCache>
                <c:ptCount val="1"/>
                <c:pt idx="0">
                  <c:v>Error %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'Registration Accuracy'!$DB$66:$DB$76</c:f>
              <c:strCache>
                <c:ptCount val="11"/>
                <c:pt idx="0">
                  <c:v>Patient Information</c:v>
                </c:pt>
                <c:pt idx="1">
                  <c:v>Guarantor</c:v>
                </c:pt>
                <c:pt idx="2">
                  <c:v>EMR Contact</c:v>
                </c:pt>
                <c:pt idx="3">
                  <c:v>Insurance 1</c:v>
                </c:pt>
                <c:pt idx="4">
                  <c:v>Insurance 2</c:v>
                </c:pt>
                <c:pt idx="5">
                  <c:v>Insurance 3</c:v>
                </c:pt>
                <c:pt idx="6">
                  <c:v>Medical Information</c:v>
                </c:pt>
                <c:pt idx="7">
                  <c:v>Duplicate MR</c:v>
                </c:pt>
                <c:pt idx="8">
                  <c:v>Accident Information</c:v>
                </c:pt>
                <c:pt idx="9">
                  <c:v>ID and/or Ins Card Copied</c:v>
                </c:pt>
                <c:pt idx="10">
                  <c:v>0</c:v>
                </c:pt>
              </c:strCache>
            </c:strRef>
          </c:cat>
          <c:val>
            <c:numRef>
              <c:f>'Registration Accuracy'!$DD$66:$DD$76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0896512"/>
        <c:axId val="180898048"/>
      </c:barChart>
      <c:catAx>
        <c:axId val="18089651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80898048"/>
        <c:crosses val="autoZero"/>
        <c:auto val="1"/>
        <c:lblAlgn val="ctr"/>
        <c:lblOffset val="100"/>
        <c:noMultiLvlLbl val="0"/>
      </c:catAx>
      <c:valAx>
        <c:axId val="18089804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8089651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Account Errors By User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63405394405221E-2"/>
          <c:y val="0.15411135449528382"/>
          <c:w val="0.92084156478452162"/>
          <c:h val="0.69110779759278484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'Registration Accuracy'!$DQ$84:$DQ$103</c:f>
              <c:strCache>
                <c:ptCount val="20"/>
                <c:pt idx="0">
                  <c:v>REG 1</c:v>
                </c:pt>
                <c:pt idx="1">
                  <c:v>REG 2</c:v>
                </c:pt>
                <c:pt idx="2">
                  <c:v>REG 3</c:v>
                </c:pt>
                <c:pt idx="3">
                  <c:v>REG 4</c:v>
                </c:pt>
                <c:pt idx="4">
                  <c:v>REG 5</c:v>
                </c:pt>
                <c:pt idx="5">
                  <c:v>REG 6</c:v>
                </c:pt>
                <c:pt idx="6">
                  <c:v>REG 7</c:v>
                </c:pt>
                <c:pt idx="7">
                  <c:v>REG 8</c:v>
                </c:pt>
                <c:pt idx="8">
                  <c:v>REG 9</c:v>
                </c:pt>
                <c:pt idx="9">
                  <c:v>REG 10</c:v>
                </c:pt>
                <c:pt idx="10">
                  <c:v>REG 11</c:v>
                </c:pt>
                <c:pt idx="11">
                  <c:v>REG 12</c:v>
                </c:pt>
                <c:pt idx="12">
                  <c:v>REG 13</c:v>
                </c:pt>
                <c:pt idx="13">
                  <c:v>REG 14</c:v>
                </c:pt>
                <c:pt idx="14">
                  <c:v>REG 15</c:v>
                </c:pt>
                <c:pt idx="15">
                  <c:v>REG 16</c:v>
                </c:pt>
                <c:pt idx="16">
                  <c:v>REG 17</c:v>
                </c:pt>
                <c:pt idx="17">
                  <c:v>REG 18</c:v>
                </c:pt>
                <c:pt idx="18">
                  <c:v>REG 19</c:v>
                </c:pt>
                <c:pt idx="19">
                  <c:v>REG 20</c:v>
                </c:pt>
              </c:strCache>
            </c:strRef>
          </c:cat>
          <c:val>
            <c:numRef>
              <c:f>'Registration Accuracy'!$DR$84:$DR$103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0926720"/>
        <c:axId val="180932608"/>
      </c:barChart>
      <c:catAx>
        <c:axId val="18092672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80932608"/>
        <c:crosses val="autoZero"/>
        <c:auto val="1"/>
        <c:lblAlgn val="ctr"/>
        <c:lblOffset val="100"/>
        <c:noMultiLvlLbl val="0"/>
      </c:catAx>
      <c:valAx>
        <c:axId val="18093260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8092672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Error % by Category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63405394405221E-2"/>
          <c:y val="0.15411135449528379"/>
          <c:w val="0.92084156478452162"/>
          <c:h val="0.69110779759278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'Registration Accuracy'!$DS$65</c:f>
              <c:strCache>
                <c:ptCount val="1"/>
                <c:pt idx="0">
                  <c:v>Error %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'Registration Accuracy'!$DQ$66:$DQ$76</c:f>
              <c:strCache>
                <c:ptCount val="11"/>
                <c:pt idx="0">
                  <c:v>Patient Information</c:v>
                </c:pt>
                <c:pt idx="1">
                  <c:v>Guarantor</c:v>
                </c:pt>
                <c:pt idx="2">
                  <c:v>EMR Contact</c:v>
                </c:pt>
                <c:pt idx="3">
                  <c:v>Insurance 1</c:v>
                </c:pt>
                <c:pt idx="4">
                  <c:v>Insurance 2</c:v>
                </c:pt>
                <c:pt idx="5">
                  <c:v>Insurance 3</c:v>
                </c:pt>
                <c:pt idx="6">
                  <c:v>Medical Information</c:v>
                </c:pt>
                <c:pt idx="7">
                  <c:v>Duplicate MR</c:v>
                </c:pt>
                <c:pt idx="8">
                  <c:v>Accident Information</c:v>
                </c:pt>
                <c:pt idx="9">
                  <c:v>ID and/or Ins Card Copied</c:v>
                </c:pt>
                <c:pt idx="10">
                  <c:v>0</c:v>
                </c:pt>
              </c:strCache>
            </c:strRef>
          </c:cat>
          <c:val>
            <c:numRef>
              <c:f>'Registration Accuracy'!$DS$66:$DS$76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035008"/>
        <c:axId val="181036544"/>
      </c:barChart>
      <c:catAx>
        <c:axId val="18103500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81036544"/>
        <c:crosses val="autoZero"/>
        <c:auto val="1"/>
        <c:lblAlgn val="ctr"/>
        <c:lblOffset val="100"/>
        <c:noMultiLvlLbl val="0"/>
      </c:catAx>
      <c:valAx>
        <c:axId val="18103654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8103500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Account Errors By User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63405394405221E-2"/>
          <c:y val="0.15411135449528357"/>
          <c:w val="0.92084156478452128"/>
          <c:h val="0.69110779759278484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'Registration Accuracy'!$A$84:$A$103</c:f>
              <c:strCache>
                <c:ptCount val="20"/>
                <c:pt idx="0">
                  <c:v>REG 1</c:v>
                </c:pt>
                <c:pt idx="1">
                  <c:v>REG 2</c:v>
                </c:pt>
                <c:pt idx="2">
                  <c:v>REG 3</c:v>
                </c:pt>
                <c:pt idx="3">
                  <c:v>REG 4</c:v>
                </c:pt>
                <c:pt idx="4">
                  <c:v>REG 5</c:v>
                </c:pt>
                <c:pt idx="5">
                  <c:v>REG 6</c:v>
                </c:pt>
                <c:pt idx="6">
                  <c:v>REG 7</c:v>
                </c:pt>
                <c:pt idx="7">
                  <c:v>REG 8</c:v>
                </c:pt>
                <c:pt idx="8">
                  <c:v>REG 9</c:v>
                </c:pt>
                <c:pt idx="9">
                  <c:v>REG 10</c:v>
                </c:pt>
                <c:pt idx="10">
                  <c:v>REG 11</c:v>
                </c:pt>
                <c:pt idx="11">
                  <c:v>REG 12</c:v>
                </c:pt>
                <c:pt idx="12">
                  <c:v>REG 13</c:v>
                </c:pt>
                <c:pt idx="13">
                  <c:v>REG 14</c:v>
                </c:pt>
                <c:pt idx="14">
                  <c:v>REG 15</c:v>
                </c:pt>
                <c:pt idx="15">
                  <c:v>REG 16</c:v>
                </c:pt>
                <c:pt idx="16">
                  <c:v>REG 17</c:v>
                </c:pt>
                <c:pt idx="17">
                  <c:v>REG 18</c:v>
                </c:pt>
                <c:pt idx="18">
                  <c:v>REG 19</c:v>
                </c:pt>
                <c:pt idx="19">
                  <c:v>REG 20</c:v>
                </c:pt>
              </c:strCache>
            </c:strRef>
          </c:cat>
          <c:val>
            <c:numRef>
              <c:f>'Registration Accuracy'!$B$84:$B$103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9442432"/>
        <c:axId val="179443968"/>
      </c:barChart>
      <c:catAx>
        <c:axId val="1794424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79443968"/>
        <c:crosses val="autoZero"/>
        <c:auto val="1"/>
        <c:lblAlgn val="ctr"/>
        <c:lblOffset val="100"/>
        <c:noMultiLvlLbl val="0"/>
      </c:catAx>
      <c:valAx>
        <c:axId val="17944396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7944243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Account Errors By User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63405394405221E-2"/>
          <c:y val="0.15411135449528382"/>
          <c:w val="0.92084156478452162"/>
          <c:h val="0.69110779759278484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'Registration Accuracy'!$EF$84:$EF$103</c:f>
              <c:strCache>
                <c:ptCount val="20"/>
                <c:pt idx="0">
                  <c:v>REG 1</c:v>
                </c:pt>
                <c:pt idx="1">
                  <c:v>REG 2</c:v>
                </c:pt>
                <c:pt idx="2">
                  <c:v>REG 3</c:v>
                </c:pt>
                <c:pt idx="3">
                  <c:v>REG 4</c:v>
                </c:pt>
                <c:pt idx="4">
                  <c:v>REG 5</c:v>
                </c:pt>
                <c:pt idx="5">
                  <c:v>REG 6</c:v>
                </c:pt>
                <c:pt idx="6">
                  <c:v>REG 7</c:v>
                </c:pt>
                <c:pt idx="7">
                  <c:v>REG 8</c:v>
                </c:pt>
                <c:pt idx="8">
                  <c:v>REG 9</c:v>
                </c:pt>
                <c:pt idx="9">
                  <c:v>REG 10</c:v>
                </c:pt>
                <c:pt idx="10">
                  <c:v>REG 11</c:v>
                </c:pt>
                <c:pt idx="11">
                  <c:v>REG 12</c:v>
                </c:pt>
                <c:pt idx="12">
                  <c:v>REG 13</c:v>
                </c:pt>
                <c:pt idx="13">
                  <c:v>REG 14</c:v>
                </c:pt>
                <c:pt idx="14">
                  <c:v>REG 15</c:v>
                </c:pt>
                <c:pt idx="15">
                  <c:v>REG 16</c:v>
                </c:pt>
                <c:pt idx="16">
                  <c:v>REG 17</c:v>
                </c:pt>
                <c:pt idx="17">
                  <c:v>REG 18</c:v>
                </c:pt>
                <c:pt idx="18">
                  <c:v>REG 19</c:v>
                </c:pt>
                <c:pt idx="19">
                  <c:v>REG 20</c:v>
                </c:pt>
              </c:strCache>
            </c:strRef>
          </c:cat>
          <c:val>
            <c:numRef>
              <c:f>'Registration Accuracy'!$EG$84:$EG$103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065216"/>
        <c:axId val="181066752"/>
      </c:barChart>
      <c:catAx>
        <c:axId val="1810652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81066752"/>
        <c:crosses val="autoZero"/>
        <c:auto val="1"/>
        <c:lblAlgn val="ctr"/>
        <c:lblOffset val="100"/>
        <c:noMultiLvlLbl val="0"/>
      </c:catAx>
      <c:valAx>
        <c:axId val="18106675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8106521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Error % by Category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63405394405221E-2"/>
          <c:y val="0.15411135449528379"/>
          <c:w val="0.92084156478452162"/>
          <c:h val="0.69110779759278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'Registration Accuracy'!$EH$65</c:f>
              <c:strCache>
                <c:ptCount val="1"/>
                <c:pt idx="0">
                  <c:v>Error %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'Registration Accuracy'!$EF$66:$EF$76</c:f>
              <c:strCache>
                <c:ptCount val="11"/>
                <c:pt idx="0">
                  <c:v>Patient Information</c:v>
                </c:pt>
                <c:pt idx="1">
                  <c:v>Guarantor</c:v>
                </c:pt>
                <c:pt idx="2">
                  <c:v>EMR Contact</c:v>
                </c:pt>
                <c:pt idx="3">
                  <c:v>Insurance 1</c:v>
                </c:pt>
                <c:pt idx="4">
                  <c:v>Insurance 2</c:v>
                </c:pt>
                <c:pt idx="5">
                  <c:v>Insurance 3</c:v>
                </c:pt>
                <c:pt idx="6">
                  <c:v>Medical Information</c:v>
                </c:pt>
                <c:pt idx="7">
                  <c:v>Duplicate MR</c:v>
                </c:pt>
                <c:pt idx="8">
                  <c:v>Accident Information</c:v>
                </c:pt>
                <c:pt idx="9">
                  <c:v>ID and/or Ins Card Copied</c:v>
                </c:pt>
                <c:pt idx="10">
                  <c:v>0</c:v>
                </c:pt>
              </c:strCache>
            </c:strRef>
          </c:cat>
          <c:val>
            <c:numRef>
              <c:f>'Registration Accuracy'!$EH$66:$EH$76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095424"/>
        <c:axId val="181101312"/>
      </c:barChart>
      <c:catAx>
        <c:axId val="18109542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81101312"/>
        <c:crosses val="autoZero"/>
        <c:auto val="1"/>
        <c:lblAlgn val="ctr"/>
        <c:lblOffset val="100"/>
        <c:noMultiLvlLbl val="0"/>
      </c:catAx>
      <c:valAx>
        <c:axId val="18110131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8109542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Account Errors By User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63405394405221E-2"/>
          <c:y val="0.15411135449528382"/>
          <c:w val="0.92084156478452162"/>
          <c:h val="0.69110779759278484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'Registration Accuracy'!$EU$84:$EU$103</c:f>
              <c:strCache>
                <c:ptCount val="20"/>
                <c:pt idx="0">
                  <c:v>REG 1</c:v>
                </c:pt>
                <c:pt idx="1">
                  <c:v>REG 2</c:v>
                </c:pt>
                <c:pt idx="2">
                  <c:v>REG 3</c:v>
                </c:pt>
                <c:pt idx="3">
                  <c:v>REG 4</c:v>
                </c:pt>
                <c:pt idx="4">
                  <c:v>REG 5</c:v>
                </c:pt>
                <c:pt idx="5">
                  <c:v>REG 6</c:v>
                </c:pt>
                <c:pt idx="6">
                  <c:v>REG 7</c:v>
                </c:pt>
                <c:pt idx="7">
                  <c:v>REG 8</c:v>
                </c:pt>
                <c:pt idx="8">
                  <c:v>REG 9</c:v>
                </c:pt>
                <c:pt idx="9">
                  <c:v>REG 10</c:v>
                </c:pt>
                <c:pt idx="10">
                  <c:v>REG 11</c:v>
                </c:pt>
                <c:pt idx="11">
                  <c:v>REG 12</c:v>
                </c:pt>
                <c:pt idx="12">
                  <c:v>REG 13</c:v>
                </c:pt>
                <c:pt idx="13">
                  <c:v>REG 14</c:v>
                </c:pt>
                <c:pt idx="14">
                  <c:v>REG 15</c:v>
                </c:pt>
                <c:pt idx="15">
                  <c:v>REG 16</c:v>
                </c:pt>
                <c:pt idx="16">
                  <c:v>REG 17</c:v>
                </c:pt>
                <c:pt idx="17">
                  <c:v>REG 18</c:v>
                </c:pt>
                <c:pt idx="18">
                  <c:v>REG 19</c:v>
                </c:pt>
                <c:pt idx="19">
                  <c:v>REG 20</c:v>
                </c:pt>
              </c:strCache>
            </c:strRef>
          </c:cat>
          <c:val>
            <c:numRef>
              <c:f>'Registration Accuracy'!$EV$84:$EV$103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117696"/>
        <c:axId val="181119232"/>
      </c:barChart>
      <c:catAx>
        <c:axId val="18111769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81119232"/>
        <c:crosses val="autoZero"/>
        <c:auto val="1"/>
        <c:lblAlgn val="ctr"/>
        <c:lblOffset val="100"/>
        <c:noMultiLvlLbl val="0"/>
      </c:catAx>
      <c:valAx>
        <c:axId val="18111923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8111769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Error % by Category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63405394405221E-2"/>
          <c:y val="0.15411135449528379"/>
          <c:w val="0.92084156478452162"/>
          <c:h val="0.69110779759278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'Registration Accuracy'!$EW$65</c:f>
              <c:strCache>
                <c:ptCount val="1"/>
                <c:pt idx="0">
                  <c:v>Error %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'Registration Accuracy'!$EU$66:$EU$76</c:f>
              <c:strCache>
                <c:ptCount val="11"/>
                <c:pt idx="0">
                  <c:v>Patient Information</c:v>
                </c:pt>
                <c:pt idx="1">
                  <c:v>Guarantor</c:v>
                </c:pt>
                <c:pt idx="2">
                  <c:v>EMR Contact</c:v>
                </c:pt>
                <c:pt idx="3">
                  <c:v>Insurance 1</c:v>
                </c:pt>
                <c:pt idx="4">
                  <c:v>Insurance 2</c:v>
                </c:pt>
                <c:pt idx="5">
                  <c:v>Insurance 3</c:v>
                </c:pt>
                <c:pt idx="6">
                  <c:v>Medical Information</c:v>
                </c:pt>
                <c:pt idx="7">
                  <c:v>Duplicate MR</c:v>
                </c:pt>
                <c:pt idx="8">
                  <c:v>Accident Information</c:v>
                </c:pt>
                <c:pt idx="9">
                  <c:v>ID and/or Ins Card Copied</c:v>
                </c:pt>
                <c:pt idx="10">
                  <c:v>0</c:v>
                </c:pt>
              </c:strCache>
            </c:strRef>
          </c:cat>
          <c:val>
            <c:numRef>
              <c:f>'Registration Accuracy'!$EW$66:$EW$76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164288"/>
        <c:axId val="181170176"/>
      </c:barChart>
      <c:catAx>
        <c:axId val="18116428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81170176"/>
        <c:crosses val="autoZero"/>
        <c:auto val="1"/>
        <c:lblAlgn val="ctr"/>
        <c:lblOffset val="100"/>
        <c:noMultiLvlLbl val="0"/>
      </c:catAx>
      <c:valAx>
        <c:axId val="18117017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8116428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Account Errors By User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63405394405221E-2"/>
          <c:y val="0.15411135449528382"/>
          <c:w val="0.92084156478452162"/>
          <c:h val="0.69110779759278484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'Registration Accuracy'!$FJ$84:$FJ$103</c:f>
              <c:strCache>
                <c:ptCount val="20"/>
                <c:pt idx="0">
                  <c:v>REG 1</c:v>
                </c:pt>
                <c:pt idx="1">
                  <c:v>REG 2</c:v>
                </c:pt>
                <c:pt idx="2">
                  <c:v>REG 3</c:v>
                </c:pt>
                <c:pt idx="3">
                  <c:v>REG 4</c:v>
                </c:pt>
                <c:pt idx="4">
                  <c:v>REG 5</c:v>
                </c:pt>
                <c:pt idx="5">
                  <c:v>REG 6</c:v>
                </c:pt>
                <c:pt idx="6">
                  <c:v>REG 7</c:v>
                </c:pt>
                <c:pt idx="7">
                  <c:v>REG 8</c:v>
                </c:pt>
                <c:pt idx="8">
                  <c:v>REG 9</c:v>
                </c:pt>
                <c:pt idx="9">
                  <c:v>REG 10</c:v>
                </c:pt>
                <c:pt idx="10">
                  <c:v>REG 11</c:v>
                </c:pt>
                <c:pt idx="11">
                  <c:v>REG 12</c:v>
                </c:pt>
                <c:pt idx="12">
                  <c:v>REG 13</c:v>
                </c:pt>
                <c:pt idx="13">
                  <c:v>REG 14</c:v>
                </c:pt>
                <c:pt idx="14">
                  <c:v>REG 15</c:v>
                </c:pt>
                <c:pt idx="15">
                  <c:v>REG 16</c:v>
                </c:pt>
                <c:pt idx="16">
                  <c:v>REG 17</c:v>
                </c:pt>
                <c:pt idx="17">
                  <c:v>REG 18</c:v>
                </c:pt>
                <c:pt idx="18">
                  <c:v>REG 19</c:v>
                </c:pt>
                <c:pt idx="19">
                  <c:v>REG 20</c:v>
                </c:pt>
              </c:strCache>
            </c:strRef>
          </c:cat>
          <c:val>
            <c:numRef>
              <c:f>'Registration Accuracy'!$FK$84:$FK$103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177728"/>
        <c:axId val="181277824"/>
      </c:barChart>
      <c:catAx>
        <c:axId val="18117772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81277824"/>
        <c:crosses val="autoZero"/>
        <c:auto val="1"/>
        <c:lblAlgn val="ctr"/>
        <c:lblOffset val="100"/>
        <c:noMultiLvlLbl val="0"/>
      </c:catAx>
      <c:valAx>
        <c:axId val="18127782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8117772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Error % by Category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63405394405221E-2"/>
          <c:y val="0.15411135449528379"/>
          <c:w val="0.92084156478452162"/>
          <c:h val="0.69110779759278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'Registration Accuracy'!$FL$65</c:f>
              <c:strCache>
                <c:ptCount val="1"/>
                <c:pt idx="0">
                  <c:v>Error %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'Registration Accuracy'!$FJ$66:$FJ$76</c:f>
              <c:strCache>
                <c:ptCount val="11"/>
                <c:pt idx="0">
                  <c:v>Patient Information</c:v>
                </c:pt>
                <c:pt idx="1">
                  <c:v>Guarantor</c:v>
                </c:pt>
                <c:pt idx="2">
                  <c:v>EMR Contact</c:v>
                </c:pt>
                <c:pt idx="3">
                  <c:v>Insurance 1</c:v>
                </c:pt>
                <c:pt idx="4">
                  <c:v>Insurance 2</c:v>
                </c:pt>
                <c:pt idx="5">
                  <c:v>Insurance 3</c:v>
                </c:pt>
                <c:pt idx="6">
                  <c:v>Medical Information</c:v>
                </c:pt>
                <c:pt idx="7">
                  <c:v>Duplicate MR</c:v>
                </c:pt>
                <c:pt idx="8">
                  <c:v>Accident Information</c:v>
                </c:pt>
                <c:pt idx="9">
                  <c:v>ID and/or Ins Card Copied</c:v>
                </c:pt>
                <c:pt idx="10">
                  <c:v>0</c:v>
                </c:pt>
              </c:strCache>
            </c:strRef>
          </c:cat>
          <c:val>
            <c:numRef>
              <c:f>'Registration Accuracy'!$FL$66:$FL$76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306496"/>
        <c:axId val="181308032"/>
      </c:barChart>
      <c:catAx>
        <c:axId val="18130649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81308032"/>
        <c:crosses val="autoZero"/>
        <c:auto val="1"/>
        <c:lblAlgn val="ctr"/>
        <c:lblOffset val="100"/>
        <c:noMultiLvlLbl val="0"/>
      </c:catAx>
      <c:valAx>
        <c:axId val="18130803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8130649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US" sz="1200" b="0"/>
              <a:t>Potential Denials vs. Actual Write-off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68200054874793E-2"/>
          <c:y val="0.18888177439358542"/>
          <c:w val="0.88746763163480302"/>
          <c:h val="0.769491736609846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Denials!$D$3</c:f>
              <c:strCache>
                <c:ptCount val="1"/>
                <c:pt idx="0">
                  <c:v>Potential Denial ($)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/>
              <a:lstStyle/>
              <a:p>
                <a:pPr>
                  <a:defRPr b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Denials!$A$4:$A$15</c:f>
              <c:numCache>
                <c:formatCode>mmm\-yyyy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Denials!$D$4:$D$15</c:f>
              <c:numCache>
                <c:formatCode>_("$"* #,##0.00_);_("$"* \(#,##0.00\);_("$"* "-"??_);_(@_)</c:formatCode>
                <c:ptCount val="12"/>
              </c:numCache>
            </c:numRef>
          </c:val>
        </c:ser>
        <c:ser>
          <c:idx val="1"/>
          <c:order val="1"/>
          <c:tx>
            <c:strRef>
              <c:f>Denials!$F$3</c:f>
              <c:strCache>
                <c:ptCount val="1"/>
                <c:pt idx="0">
                  <c:v>Claims Re-billed/Wrkd by Billing ($)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/>
              <a:lstStyle/>
              <a:p>
                <a:pPr>
                  <a:defRPr b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Denials!$A$4:$A$15</c:f>
              <c:numCache>
                <c:formatCode>mmm\-yyyy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Denials!$F$4:$F$15</c:f>
              <c:numCache>
                <c:formatCode>_("$"* #,##0.00_);_("$"* \(#,##0.00\);_("$"* "-"??_);_(@_)</c:formatCode>
                <c:ptCount val="12"/>
              </c:numCache>
            </c:numRef>
          </c:val>
        </c:ser>
        <c:ser>
          <c:idx val="2"/>
          <c:order val="2"/>
          <c:tx>
            <c:strRef>
              <c:f>Denials!$H$3</c:f>
              <c:strCache>
                <c:ptCount val="1"/>
                <c:pt idx="0">
                  <c:v>Actual Denials/Write-off ($)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Denials!$A$4:$A$15</c:f>
              <c:numCache>
                <c:formatCode>mmm\-yyyy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Denials!$H$4:$H$15</c:f>
              <c:numCache>
                <c:formatCode>_("$"* #,##0.00_);_("$"* \(#,##0.00\);_("$"* "-"??_);_(@_)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348224"/>
        <c:axId val="181349760"/>
      </c:barChart>
      <c:dateAx>
        <c:axId val="181348224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high"/>
        <c:txPr>
          <a:bodyPr rot="0" vert="horz"/>
          <a:lstStyle/>
          <a:p>
            <a:pPr>
              <a:defRPr/>
            </a:pPr>
            <a:endParaRPr lang="en-US"/>
          </a:p>
        </c:txPr>
        <c:crossAx val="181349760"/>
        <c:crosses val="autoZero"/>
        <c:auto val="1"/>
        <c:lblOffset val="100"/>
        <c:baseTimeUnit val="months"/>
      </c:dateAx>
      <c:valAx>
        <c:axId val="181349760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1348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 orientation="landscape" horizontalDpi="-3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US" sz="1200" b="0"/>
              <a:t>Potential Denials Productivity</a:t>
            </a:r>
          </a:p>
        </c:rich>
      </c:tx>
      <c:layout>
        <c:manualLayout>
          <c:xMode val="edge"/>
          <c:yMode val="edge"/>
          <c:x val="0.4290911479033197"/>
          <c:y val="4.38596491228070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48981043029675E-2"/>
          <c:y val="0.20395473592116775"/>
          <c:w val="0.9382964316690785"/>
          <c:h val="0.68298913293733021"/>
        </c:manualLayout>
      </c:layout>
      <c:barChart>
        <c:barDir val="col"/>
        <c:grouping val="clustered"/>
        <c:varyColors val="0"/>
        <c:ser>
          <c:idx val="2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Denials!$AF$5:$AF$16</c:f>
              <c:numCache>
                <c:formatCode>mmm\-yyyy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Denials!$AI$5:$AI$16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374336"/>
        <c:axId val="181396608"/>
      </c:barChart>
      <c:dateAx>
        <c:axId val="181374336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1396608"/>
        <c:crosses val="autoZero"/>
        <c:auto val="1"/>
        <c:lblOffset val="100"/>
        <c:baseTimeUnit val="months"/>
      </c:dateAx>
      <c:valAx>
        <c:axId val="181396608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1374336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Error % by Category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63405394405221E-2"/>
          <c:y val="0.15411135449528354"/>
          <c:w val="0.92084156478452117"/>
          <c:h val="0.69110779759278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'Registration Accuracy'!$C$65</c:f>
              <c:strCache>
                <c:ptCount val="1"/>
                <c:pt idx="0">
                  <c:v>Error %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'Registration Accuracy'!$A$66:$A$76</c:f>
              <c:strCache>
                <c:ptCount val="11"/>
                <c:pt idx="0">
                  <c:v>Patient Information</c:v>
                </c:pt>
                <c:pt idx="1">
                  <c:v>Guarantor</c:v>
                </c:pt>
                <c:pt idx="2">
                  <c:v>EMR Contact</c:v>
                </c:pt>
                <c:pt idx="3">
                  <c:v>Insurance 1</c:v>
                </c:pt>
                <c:pt idx="4">
                  <c:v>Insurance 2</c:v>
                </c:pt>
                <c:pt idx="5">
                  <c:v>Insurance 3</c:v>
                </c:pt>
                <c:pt idx="6">
                  <c:v>Medical Information</c:v>
                </c:pt>
                <c:pt idx="7">
                  <c:v>Duplicate MR</c:v>
                </c:pt>
                <c:pt idx="8">
                  <c:v>Accident Information</c:v>
                </c:pt>
                <c:pt idx="9">
                  <c:v>ID and/or Ins Card Copied</c:v>
                </c:pt>
                <c:pt idx="10">
                  <c:v>0</c:v>
                </c:pt>
              </c:strCache>
            </c:strRef>
          </c:cat>
          <c:val>
            <c:numRef>
              <c:f>'Registration Accuracy'!$C$66:$C$76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0291840"/>
        <c:axId val="180293632"/>
      </c:barChart>
      <c:catAx>
        <c:axId val="18029184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80293632"/>
        <c:crosses val="autoZero"/>
        <c:auto val="1"/>
        <c:lblAlgn val="ctr"/>
        <c:lblOffset val="100"/>
        <c:noMultiLvlLbl val="0"/>
      </c:catAx>
      <c:valAx>
        <c:axId val="18029363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8029184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Account Errors By User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63405394405221E-2"/>
          <c:y val="0.15411135449528368"/>
          <c:w val="0.9208415647845215"/>
          <c:h val="0.69110779759278484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'Registration Accuracy'!$P$84:$P$103</c:f>
              <c:strCache>
                <c:ptCount val="20"/>
                <c:pt idx="0">
                  <c:v>REG 1</c:v>
                </c:pt>
                <c:pt idx="1">
                  <c:v>REG 2</c:v>
                </c:pt>
                <c:pt idx="2">
                  <c:v>REG 3</c:v>
                </c:pt>
                <c:pt idx="3">
                  <c:v>REG 4</c:v>
                </c:pt>
                <c:pt idx="4">
                  <c:v>REG 5</c:v>
                </c:pt>
                <c:pt idx="5">
                  <c:v>REG 6</c:v>
                </c:pt>
                <c:pt idx="6">
                  <c:v>REG 7</c:v>
                </c:pt>
                <c:pt idx="7">
                  <c:v>REG 8</c:v>
                </c:pt>
                <c:pt idx="8">
                  <c:v>REG 9</c:v>
                </c:pt>
                <c:pt idx="9">
                  <c:v>REG 10</c:v>
                </c:pt>
                <c:pt idx="10">
                  <c:v>REG 11</c:v>
                </c:pt>
                <c:pt idx="11">
                  <c:v>REG 12</c:v>
                </c:pt>
                <c:pt idx="12">
                  <c:v>REG 13</c:v>
                </c:pt>
                <c:pt idx="13">
                  <c:v>REG 14</c:v>
                </c:pt>
                <c:pt idx="14">
                  <c:v>REG 15</c:v>
                </c:pt>
                <c:pt idx="15">
                  <c:v>REG 16</c:v>
                </c:pt>
                <c:pt idx="16">
                  <c:v>REG 17</c:v>
                </c:pt>
                <c:pt idx="17">
                  <c:v>REG 18</c:v>
                </c:pt>
                <c:pt idx="18">
                  <c:v>REG 19</c:v>
                </c:pt>
                <c:pt idx="19">
                  <c:v>REG 20</c:v>
                </c:pt>
              </c:strCache>
            </c:strRef>
          </c:cat>
          <c:val>
            <c:numRef>
              <c:f>'Registration Accuracy'!$Q$84:$Q$103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0314112"/>
        <c:axId val="180315648"/>
      </c:barChart>
      <c:catAx>
        <c:axId val="18031411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80315648"/>
        <c:crosses val="autoZero"/>
        <c:auto val="1"/>
        <c:lblAlgn val="ctr"/>
        <c:lblOffset val="100"/>
        <c:noMultiLvlLbl val="0"/>
      </c:catAx>
      <c:valAx>
        <c:axId val="18031564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8031411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Error % by Category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63405394405221E-2"/>
          <c:y val="0.15411135449528363"/>
          <c:w val="0.92084156478452139"/>
          <c:h val="0.69110779759278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'Registration Accuracy'!$R$65</c:f>
              <c:strCache>
                <c:ptCount val="1"/>
                <c:pt idx="0">
                  <c:v>Error %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'Registration Accuracy'!$P$66:$P$76</c:f>
              <c:strCache>
                <c:ptCount val="11"/>
                <c:pt idx="0">
                  <c:v>Patient Information</c:v>
                </c:pt>
                <c:pt idx="1">
                  <c:v>Guarantor</c:v>
                </c:pt>
                <c:pt idx="2">
                  <c:v>EMR Contact</c:v>
                </c:pt>
                <c:pt idx="3">
                  <c:v>Insurance 1</c:v>
                </c:pt>
                <c:pt idx="4">
                  <c:v>Insurance 2</c:v>
                </c:pt>
                <c:pt idx="5">
                  <c:v>Insurance 3</c:v>
                </c:pt>
                <c:pt idx="6">
                  <c:v>Medical Information</c:v>
                </c:pt>
                <c:pt idx="7">
                  <c:v>Duplicate MR</c:v>
                </c:pt>
                <c:pt idx="8">
                  <c:v>Accident Information</c:v>
                </c:pt>
                <c:pt idx="9">
                  <c:v>ID and/or Ins Card Copied</c:v>
                </c:pt>
                <c:pt idx="10">
                  <c:v>0</c:v>
                </c:pt>
              </c:strCache>
            </c:strRef>
          </c:cat>
          <c:val>
            <c:numRef>
              <c:f>'Registration Accuracy'!$R$66:$R$76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0340608"/>
        <c:axId val="180342144"/>
      </c:barChart>
      <c:catAx>
        <c:axId val="18034060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80342144"/>
        <c:crosses val="autoZero"/>
        <c:auto val="1"/>
        <c:lblAlgn val="ctr"/>
        <c:lblOffset val="100"/>
        <c:noMultiLvlLbl val="0"/>
      </c:catAx>
      <c:valAx>
        <c:axId val="18034214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8034060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Account Errors By User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63405394405221E-2"/>
          <c:y val="0.15411135449528376"/>
          <c:w val="0.92084156478452162"/>
          <c:h val="0.69110779759278484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'Registration Accuracy'!$AE$84:$AE$103</c:f>
              <c:strCache>
                <c:ptCount val="20"/>
                <c:pt idx="0">
                  <c:v>REG 1</c:v>
                </c:pt>
                <c:pt idx="1">
                  <c:v>REG 2</c:v>
                </c:pt>
                <c:pt idx="2">
                  <c:v>REG 3</c:v>
                </c:pt>
                <c:pt idx="3">
                  <c:v>REG 4</c:v>
                </c:pt>
                <c:pt idx="4">
                  <c:v>REG 5</c:v>
                </c:pt>
                <c:pt idx="5">
                  <c:v>REG 6</c:v>
                </c:pt>
                <c:pt idx="6">
                  <c:v>REG 7</c:v>
                </c:pt>
                <c:pt idx="7">
                  <c:v>REG 8</c:v>
                </c:pt>
                <c:pt idx="8">
                  <c:v>REG 9</c:v>
                </c:pt>
                <c:pt idx="9">
                  <c:v>REG 10</c:v>
                </c:pt>
                <c:pt idx="10">
                  <c:v>REG 11</c:v>
                </c:pt>
                <c:pt idx="11">
                  <c:v>REG 12</c:v>
                </c:pt>
                <c:pt idx="12">
                  <c:v>REG 13</c:v>
                </c:pt>
                <c:pt idx="13">
                  <c:v>REG 14</c:v>
                </c:pt>
                <c:pt idx="14">
                  <c:v>REG 15</c:v>
                </c:pt>
                <c:pt idx="15">
                  <c:v>REG 16</c:v>
                </c:pt>
                <c:pt idx="16">
                  <c:v>REG 17</c:v>
                </c:pt>
                <c:pt idx="17">
                  <c:v>REG 18</c:v>
                </c:pt>
                <c:pt idx="18">
                  <c:v>REG 19</c:v>
                </c:pt>
                <c:pt idx="19">
                  <c:v>REG 20</c:v>
                </c:pt>
              </c:strCache>
            </c:strRef>
          </c:cat>
          <c:val>
            <c:numRef>
              <c:f>'Registration Accuracy'!$AF$84:$AF$103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0377088"/>
        <c:axId val="180378624"/>
      </c:barChart>
      <c:catAx>
        <c:axId val="18037708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80378624"/>
        <c:crosses val="autoZero"/>
        <c:auto val="1"/>
        <c:lblAlgn val="ctr"/>
        <c:lblOffset val="100"/>
        <c:noMultiLvlLbl val="0"/>
      </c:catAx>
      <c:valAx>
        <c:axId val="18037862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8037708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Error % by Category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63405394405221E-2"/>
          <c:y val="0.15411135449528374"/>
          <c:w val="0.92084156478452162"/>
          <c:h val="0.69110779759278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'Registration Accuracy'!$AG$65</c:f>
              <c:strCache>
                <c:ptCount val="1"/>
                <c:pt idx="0">
                  <c:v>Error %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'Registration Accuracy'!$AE$66:$AE$76</c:f>
              <c:strCache>
                <c:ptCount val="11"/>
                <c:pt idx="0">
                  <c:v>Patient Information</c:v>
                </c:pt>
                <c:pt idx="1">
                  <c:v>Guarantor</c:v>
                </c:pt>
                <c:pt idx="2">
                  <c:v>EMR Contact</c:v>
                </c:pt>
                <c:pt idx="3">
                  <c:v>Insurance 1</c:v>
                </c:pt>
                <c:pt idx="4">
                  <c:v>Insurance 2</c:v>
                </c:pt>
                <c:pt idx="5">
                  <c:v>Insurance 3</c:v>
                </c:pt>
                <c:pt idx="6">
                  <c:v>Medical Information</c:v>
                </c:pt>
                <c:pt idx="7">
                  <c:v>Duplicate MR</c:v>
                </c:pt>
                <c:pt idx="8">
                  <c:v>Accident Information</c:v>
                </c:pt>
                <c:pt idx="9">
                  <c:v>ID and/or Ins Card Copied</c:v>
                </c:pt>
                <c:pt idx="10">
                  <c:v>0</c:v>
                </c:pt>
              </c:strCache>
            </c:strRef>
          </c:cat>
          <c:val>
            <c:numRef>
              <c:f>'Registration Accuracy'!$AG$66:$AG$76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0403200"/>
        <c:axId val="180413184"/>
      </c:barChart>
      <c:catAx>
        <c:axId val="1804032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80413184"/>
        <c:crosses val="autoZero"/>
        <c:auto val="1"/>
        <c:lblAlgn val="ctr"/>
        <c:lblOffset val="100"/>
        <c:noMultiLvlLbl val="0"/>
      </c:catAx>
      <c:valAx>
        <c:axId val="1804131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8040320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Account Errors By User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63405394405221E-2"/>
          <c:y val="0.15411135449528382"/>
          <c:w val="0.92084156478452162"/>
          <c:h val="0.69110779759278484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'Registration Accuracy'!$AT$84:$AT$103</c:f>
              <c:strCache>
                <c:ptCount val="20"/>
                <c:pt idx="0">
                  <c:v>REG 1</c:v>
                </c:pt>
                <c:pt idx="1">
                  <c:v>REG 2</c:v>
                </c:pt>
                <c:pt idx="2">
                  <c:v>REG 3</c:v>
                </c:pt>
                <c:pt idx="3">
                  <c:v>REG 4</c:v>
                </c:pt>
                <c:pt idx="4">
                  <c:v>REG 5</c:v>
                </c:pt>
                <c:pt idx="5">
                  <c:v>REG 6</c:v>
                </c:pt>
                <c:pt idx="6">
                  <c:v>REG 7</c:v>
                </c:pt>
                <c:pt idx="7">
                  <c:v>REG 8</c:v>
                </c:pt>
                <c:pt idx="8">
                  <c:v>REG 9</c:v>
                </c:pt>
                <c:pt idx="9">
                  <c:v>REG 10</c:v>
                </c:pt>
                <c:pt idx="10">
                  <c:v>REG 11</c:v>
                </c:pt>
                <c:pt idx="11">
                  <c:v>REG 12</c:v>
                </c:pt>
                <c:pt idx="12">
                  <c:v>REG 13</c:v>
                </c:pt>
                <c:pt idx="13">
                  <c:v>REG 14</c:v>
                </c:pt>
                <c:pt idx="14">
                  <c:v>REG 15</c:v>
                </c:pt>
                <c:pt idx="15">
                  <c:v>REG 16</c:v>
                </c:pt>
                <c:pt idx="16">
                  <c:v>REG 17</c:v>
                </c:pt>
                <c:pt idx="17">
                  <c:v>REG 18</c:v>
                </c:pt>
                <c:pt idx="18">
                  <c:v>REG 19</c:v>
                </c:pt>
                <c:pt idx="19">
                  <c:v>REG 20</c:v>
                </c:pt>
              </c:strCache>
            </c:strRef>
          </c:cat>
          <c:val>
            <c:numRef>
              <c:f>'Registration Accuracy'!$AU$84:$AU$103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0511104"/>
        <c:axId val="180512640"/>
      </c:barChart>
      <c:catAx>
        <c:axId val="18051110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80512640"/>
        <c:crosses val="autoZero"/>
        <c:auto val="1"/>
        <c:lblAlgn val="ctr"/>
        <c:lblOffset val="100"/>
        <c:noMultiLvlLbl val="0"/>
      </c:catAx>
      <c:valAx>
        <c:axId val="18051264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8051110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Error % by Category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63405394405221E-2"/>
          <c:y val="0.15411135449528379"/>
          <c:w val="0.92084156478452162"/>
          <c:h val="0.69110779759278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'Registration Accuracy'!$AV$65</c:f>
              <c:strCache>
                <c:ptCount val="1"/>
                <c:pt idx="0">
                  <c:v>Error %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'Registration Accuracy'!$AT$66:$AT$76</c:f>
              <c:strCache>
                <c:ptCount val="11"/>
                <c:pt idx="0">
                  <c:v>Patient Information</c:v>
                </c:pt>
                <c:pt idx="1">
                  <c:v>Guarantor</c:v>
                </c:pt>
                <c:pt idx="2">
                  <c:v>EMR Contact</c:v>
                </c:pt>
                <c:pt idx="3">
                  <c:v>Insurance 1</c:v>
                </c:pt>
                <c:pt idx="4">
                  <c:v>Insurance 2</c:v>
                </c:pt>
                <c:pt idx="5">
                  <c:v>Insurance 3</c:v>
                </c:pt>
                <c:pt idx="6">
                  <c:v>Medical Information</c:v>
                </c:pt>
                <c:pt idx="7">
                  <c:v>Duplicate MR</c:v>
                </c:pt>
                <c:pt idx="8">
                  <c:v>Accident Information</c:v>
                </c:pt>
                <c:pt idx="9">
                  <c:v>ID and/or Ins Card Copied</c:v>
                </c:pt>
                <c:pt idx="10">
                  <c:v>0</c:v>
                </c:pt>
              </c:strCache>
            </c:strRef>
          </c:cat>
          <c:val>
            <c:numRef>
              <c:f>'Registration Accuracy'!$AV$66:$AV$76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0549504"/>
        <c:axId val="180551040"/>
      </c:barChart>
      <c:catAx>
        <c:axId val="18054950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80551040"/>
        <c:crosses val="autoZero"/>
        <c:auto val="1"/>
        <c:lblAlgn val="ctr"/>
        <c:lblOffset val="100"/>
        <c:noMultiLvlLbl val="0"/>
      </c:catAx>
      <c:valAx>
        <c:axId val="18055104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8054950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18" Type="http://schemas.openxmlformats.org/officeDocument/2006/relationships/chart" Target="../charts/chart19.xml"/><Relationship Id="rId3" Type="http://schemas.openxmlformats.org/officeDocument/2006/relationships/chart" Target="../charts/chart4.xml"/><Relationship Id="rId21" Type="http://schemas.openxmlformats.org/officeDocument/2006/relationships/chart" Target="../charts/chart22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17" Type="http://schemas.openxmlformats.org/officeDocument/2006/relationships/chart" Target="../charts/chart18.xml"/><Relationship Id="rId2" Type="http://schemas.openxmlformats.org/officeDocument/2006/relationships/chart" Target="../charts/chart3.xml"/><Relationship Id="rId16" Type="http://schemas.openxmlformats.org/officeDocument/2006/relationships/chart" Target="../charts/chart17.xml"/><Relationship Id="rId20" Type="http://schemas.openxmlformats.org/officeDocument/2006/relationships/chart" Target="../charts/chart21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24" Type="http://schemas.openxmlformats.org/officeDocument/2006/relationships/chart" Target="../charts/chart25.xml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23" Type="http://schemas.openxmlformats.org/officeDocument/2006/relationships/chart" Target="../charts/chart24.xml"/><Relationship Id="rId10" Type="http://schemas.openxmlformats.org/officeDocument/2006/relationships/chart" Target="../charts/chart11.xml"/><Relationship Id="rId19" Type="http://schemas.openxmlformats.org/officeDocument/2006/relationships/chart" Target="../charts/chart20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Relationship Id="rId22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19</xdr:row>
      <xdr:rowOff>9525</xdr:rowOff>
    </xdr:from>
    <xdr:to>
      <xdr:col>9</xdr:col>
      <xdr:colOff>876300</xdr:colOff>
      <xdr:row>51</xdr:row>
      <xdr:rowOff>142875</xdr:rowOff>
    </xdr:to>
    <xdr:graphicFrame macro="">
      <xdr:nvGraphicFramePr>
        <xdr:cNvPr id="10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80</xdr:row>
      <xdr:rowOff>152400</xdr:rowOff>
    </xdr:from>
    <xdr:to>
      <xdr:col>13</xdr:col>
      <xdr:colOff>847725</xdr:colOff>
      <xdr:row>103</xdr:row>
      <xdr:rowOff>342900</xdr:rowOff>
    </xdr:to>
    <xdr:graphicFrame macro="">
      <xdr:nvGraphicFramePr>
        <xdr:cNvPr id="1224145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352425</xdr:colOff>
      <xdr:row>63</xdr:row>
      <xdr:rowOff>85725</xdr:rowOff>
    </xdr:from>
    <xdr:to>
      <xdr:col>13</xdr:col>
      <xdr:colOff>809625</xdr:colOff>
      <xdr:row>78</xdr:row>
      <xdr:rowOff>19050</xdr:rowOff>
    </xdr:to>
    <xdr:graphicFrame macro="">
      <xdr:nvGraphicFramePr>
        <xdr:cNvPr id="122414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295275</xdr:colOff>
      <xdr:row>80</xdr:row>
      <xdr:rowOff>152400</xdr:rowOff>
    </xdr:from>
    <xdr:to>
      <xdr:col>28</xdr:col>
      <xdr:colOff>847725</xdr:colOff>
      <xdr:row>103</xdr:row>
      <xdr:rowOff>342900</xdr:rowOff>
    </xdr:to>
    <xdr:graphicFrame macro="">
      <xdr:nvGraphicFramePr>
        <xdr:cNvPr id="122414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352425</xdr:colOff>
      <xdr:row>63</xdr:row>
      <xdr:rowOff>85725</xdr:rowOff>
    </xdr:from>
    <xdr:to>
      <xdr:col>28</xdr:col>
      <xdr:colOff>809625</xdr:colOff>
      <xdr:row>78</xdr:row>
      <xdr:rowOff>19050</xdr:rowOff>
    </xdr:to>
    <xdr:graphicFrame macro="">
      <xdr:nvGraphicFramePr>
        <xdr:cNvPr id="1224148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295275</xdr:colOff>
      <xdr:row>80</xdr:row>
      <xdr:rowOff>152400</xdr:rowOff>
    </xdr:from>
    <xdr:to>
      <xdr:col>43</xdr:col>
      <xdr:colOff>847725</xdr:colOff>
      <xdr:row>103</xdr:row>
      <xdr:rowOff>342900</xdr:rowOff>
    </xdr:to>
    <xdr:graphicFrame macro="">
      <xdr:nvGraphicFramePr>
        <xdr:cNvPr id="122414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352425</xdr:colOff>
      <xdr:row>63</xdr:row>
      <xdr:rowOff>85725</xdr:rowOff>
    </xdr:from>
    <xdr:to>
      <xdr:col>43</xdr:col>
      <xdr:colOff>809625</xdr:colOff>
      <xdr:row>78</xdr:row>
      <xdr:rowOff>19050</xdr:rowOff>
    </xdr:to>
    <xdr:graphicFrame macro="">
      <xdr:nvGraphicFramePr>
        <xdr:cNvPr id="122415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295275</xdr:colOff>
      <xdr:row>80</xdr:row>
      <xdr:rowOff>152400</xdr:rowOff>
    </xdr:from>
    <xdr:to>
      <xdr:col>58</xdr:col>
      <xdr:colOff>847725</xdr:colOff>
      <xdr:row>103</xdr:row>
      <xdr:rowOff>342900</xdr:rowOff>
    </xdr:to>
    <xdr:graphicFrame macro="">
      <xdr:nvGraphicFramePr>
        <xdr:cNvPr id="122415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48</xdr:col>
      <xdr:colOff>352425</xdr:colOff>
      <xdr:row>63</xdr:row>
      <xdr:rowOff>85725</xdr:rowOff>
    </xdr:from>
    <xdr:to>
      <xdr:col>58</xdr:col>
      <xdr:colOff>809625</xdr:colOff>
      <xdr:row>78</xdr:row>
      <xdr:rowOff>19050</xdr:rowOff>
    </xdr:to>
    <xdr:graphicFrame macro="">
      <xdr:nvGraphicFramePr>
        <xdr:cNvPr id="1224152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62</xdr:col>
      <xdr:colOff>295275</xdr:colOff>
      <xdr:row>80</xdr:row>
      <xdr:rowOff>152400</xdr:rowOff>
    </xdr:from>
    <xdr:to>
      <xdr:col>73</xdr:col>
      <xdr:colOff>847725</xdr:colOff>
      <xdr:row>103</xdr:row>
      <xdr:rowOff>342900</xdr:rowOff>
    </xdr:to>
    <xdr:graphicFrame macro="">
      <xdr:nvGraphicFramePr>
        <xdr:cNvPr id="1224153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63</xdr:col>
      <xdr:colOff>352425</xdr:colOff>
      <xdr:row>63</xdr:row>
      <xdr:rowOff>85725</xdr:rowOff>
    </xdr:from>
    <xdr:to>
      <xdr:col>73</xdr:col>
      <xdr:colOff>809625</xdr:colOff>
      <xdr:row>78</xdr:row>
      <xdr:rowOff>19050</xdr:rowOff>
    </xdr:to>
    <xdr:graphicFrame macro="">
      <xdr:nvGraphicFramePr>
        <xdr:cNvPr id="1224154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77</xdr:col>
      <xdr:colOff>295275</xdr:colOff>
      <xdr:row>80</xdr:row>
      <xdr:rowOff>152400</xdr:rowOff>
    </xdr:from>
    <xdr:to>
      <xdr:col>88</xdr:col>
      <xdr:colOff>847725</xdr:colOff>
      <xdr:row>103</xdr:row>
      <xdr:rowOff>342900</xdr:rowOff>
    </xdr:to>
    <xdr:graphicFrame macro="">
      <xdr:nvGraphicFramePr>
        <xdr:cNvPr id="1224155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78</xdr:col>
      <xdr:colOff>352425</xdr:colOff>
      <xdr:row>63</xdr:row>
      <xdr:rowOff>85725</xdr:rowOff>
    </xdr:from>
    <xdr:to>
      <xdr:col>88</xdr:col>
      <xdr:colOff>809625</xdr:colOff>
      <xdr:row>78</xdr:row>
      <xdr:rowOff>19050</xdr:rowOff>
    </xdr:to>
    <xdr:graphicFrame macro="">
      <xdr:nvGraphicFramePr>
        <xdr:cNvPr id="122415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92</xdr:col>
      <xdr:colOff>295275</xdr:colOff>
      <xdr:row>80</xdr:row>
      <xdr:rowOff>152400</xdr:rowOff>
    </xdr:from>
    <xdr:to>
      <xdr:col>103</xdr:col>
      <xdr:colOff>847725</xdr:colOff>
      <xdr:row>103</xdr:row>
      <xdr:rowOff>342900</xdr:rowOff>
    </xdr:to>
    <xdr:graphicFrame macro="">
      <xdr:nvGraphicFramePr>
        <xdr:cNvPr id="1224157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93</xdr:col>
      <xdr:colOff>352425</xdr:colOff>
      <xdr:row>63</xdr:row>
      <xdr:rowOff>85725</xdr:rowOff>
    </xdr:from>
    <xdr:to>
      <xdr:col>103</xdr:col>
      <xdr:colOff>809625</xdr:colOff>
      <xdr:row>78</xdr:row>
      <xdr:rowOff>19050</xdr:rowOff>
    </xdr:to>
    <xdr:graphicFrame macro="">
      <xdr:nvGraphicFramePr>
        <xdr:cNvPr id="1224158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107</xdr:col>
      <xdr:colOff>295275</xdr:colOff>
      <xdr:row>80</xdr:row>
      <xdr:rowOff>152400</xdr:rowOff>
    </xdr:from>
    <xdr:to>
      <xdr:col>118</xdr:col>
      <xdr:colOff>847725</xdr:colOff>
      <xdr:row>103</xdr:row>
      <xdr:rowOff>342900</xdr:rowOff>
    </xdr:to>
    <xdr:graphicFrame macro="">
      <xdr:nvGraphicFramePr>
        <xdr:cNvPr id="1224159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108</xdr:col>
      <xdr:colOff>352425</xdr:colOff>
      <xdr:row>63</xdr:row>
      <xdr:rowOff>85725</xdr:rowOff>
    </xdr:from>
    <xdr:to>
      <xdr:col>118</xdr:col>
      <xdr:colOff>809625</xdr:colOff>
      <xdr:row>78</xdr:row>
      <xdr:rowOff>19050</xdr:rowOff>
    </xdr:to>
    <xdr:graphicFrame macro="">
      <xdr:nvGraphicFramePr>
        <xdr:cNvPr id="122416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122</xdr:col>
      <xdr:colOff>295275</xdr:colOff>
      <xdr:row>80</xdr:row>
      <xdr:rowOff>152400</xdr:rowOff>
    </xdr:from>
    <xdr:to>
      <xdr:col>133</xdr:col>
      <xdr:colOff>847725</xdr:colOff>
      <xdr:row>103</xdr:row>
      <xdr:rowOff>342900</xdr:rowOff>
    </xdr:to>
    <xdr:graphicFrame macro="">
      <xdr:nvGraphicFramePr>
        <xdr:cNvPr id="1224161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123</xdr:col>
      <xdr:colOff>352425</xdr:colOff>
      <xdr:row>63</xdr:row>
      <xdr:rowOff>85725</xdr:rowOff>
    </xdr:from>
    <xdr:to>
      <xdr:col>133</xdr:col>
      <xdr:colOff>809625</xdr:colOff>
      <xdr:row>78</xdr:row>
      <xdr:rowOff>19050</xdr:rowOff>
    </xdr:to>
    <xdr:graphicFrame macro="">
      <xdr:nvGraphicFramePr>
        <xdr:cNvPr id="1224162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137</xdr:col>
      <xdr:colOff>295275</xdr:colOff>
      <xdr:row>80</xdr:row>
      <xdr:rowOff>152400</xdr:rowOff>
    </xdr:from>
    <xdr:to>
      <xdr:col>148</xdr:col>
      <xdr:colOff>847725</xdr:colOff>
      <xdr:row>103</xdr:row>
      <xdr:rowOff>342900</xdr:rowOff>
    </xdr:to>
    <xdr:graphicFrame macro="">
      <xdr:nvGraphicFramePr>
        <xdr:cNvPr id="1224163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138</xdr:col>
      <xdr:colOff>352425</xdr:colOff>
      <xdr:row>63</xdr:row>
      <xdr:rowOff>85725</xdr:rowOff>
    </xdr:from>
    <xdr:to>
      <xdr:col>148</xdr:col>
      <xdr:colOff>809625</xdr:colOff>
      <xdr:row>78</xdr:row>
      <xdr:rowOff>19050</xdr:rowOff>
    </xdr:to>
    <xdr:graphicFrame macro="">
      <xdr:nvGraphicFramePr>
        <xdr:cNvPr id="1224164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152</xdr:col>
      <xdr:colOff>295275</xdr:colOff>
      <xdr:row>80</xdr:row>
      <xdr:rowOff>152400</xdr:rowOff>
    </xdr:from>
    <xdr:to>
      <xdr:col>163</xdr:col>
      <xdr:colOff>847725</xdr:colOff>
      <xdr:row>103</xdr:row>
      <xdr:rowOff>342900</xdr:rowOff>
    </xdr:to>
    <xdr:graphicFrame macro="">
      <xdr:nvGraphicFramePr>
        <xdr:cNvPr id="1224165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153</xdr:col>
      <xdr:colOff>352425</xdr:colOff>
      <xdr:row>63</xdr:row>
      <xdr:rowOff>85725</xdr:rowOff>
    </xdr:from>
    <xdr:to>
      <xdr:col>163</xdr:col>
      <xdr:colOff>809625</xdr:colOff>
      <xdr:row>78</xdr:row>
      <xdr:rowOff>19050</xdr:rowOff>
    </xdr:to>
    <xdr:graphicFrame macro="">
      <xdr:nvGraphicFramePr>
        <xdr:cNvPr id="122416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167</xdr:col>
      <xdr:colOff>295275</xdr:colOff>
      <xdr:row>80</xdr:row>
      <xdr:rowOff>152400</xdr:rowOff>
    </xdr:from>
    <xdr:to>
      <xdr:col>178</xdr:col>
      <xdr:colOff>847725</xdr:colOff>
      <xdr:row>103</xdr:row>
      <xdr:rowOff>342900</xdr:rowOff>
    </xdr:to>
    <xdr:graphicFrame macro="">
      <xdr:nvGraphicFramePr>
        <xdr:cNvPr id="1224167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168</xdr:col>
      <xdr:colOff>352425</xdr:colOff>
      <xdr:row>63</xdr:row>
      <xdr:rowOff>85725</xdr:rowOff>
    </xdr:from>
    <xdr:to>
      <xdr:col>178</xdr:col>
      <xdr:colOff>809625</xdr:colOff>
      <xdr:row>78</xdr:row>
      <xdr:rowOff>19050</xdr:rowOff>
    </xdr:to>
    <xdr:graphicFrame macro="">
      <xdr:nvGraphicFramePr>
        <xdr:cNvPr id="1224168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18</xdr:row>
      <xdr:rowOff>0</xdr:rowOff>
    </xdr:from>
    <xdr:to>
      <xdr:col>9</xdr:col>
      <xdr:colOff>752475</xdr:colOff>
      <xdr:row>39</xdr:row>
      <xdr:rowOff>333375</xdr:rowOff>
    </xdr:to>
    <xdr:graphicFrame macro="">
      <xdr:nvGraphicFramePr>
        <xdr:cNvPr id="298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304800</xdr:colOff>
      <xdr:row>17</xdr:row>
      <xdr:rowOff>190500</xdr:rowOff>
    </xdr:from>
    <xdr:to>
      <xdr:col>49</xdr:col>
      <xdr:colOff>114300</xdr:colOff>
      <xdr:row>39</xdr:row>
      <xdr:rowOff>333375</xdr:rowOff>
    </xdr:to>
    <xdr:graphicFrame macro="">
      <xdr:nvGraphicFramePr>
        <xdr:cNvPr id="2986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7"/>
  <sheetViews>
    <sheetView view="pageBreakPreview" topLeftCell="A73" zoomScaleNormal="100" zoomScaleSheetLayoutView="100" workbookViewId="0">
      <selection activeCell="K103" sqref="K103"/>
    </sheetView>
  </sheetViews>
  <sheetFormatPr defaultRowHeight="11.25" customHeight="1" x14ac:dyDescent="0.2"/>
  <cols>
    <col min="1" max="1" width="18.85546875" style="1" customWidth="1"/>
    <col min="2" max="2" width="11.28515625" style="17" customWidth="1"/>
    <col min="3" max="3" width="13.140625" style="1" bestFit="1" customWidth="1"/>
    <col min="4" max="4" width="13" style="1" customWidth="1"/>
    <col min="5" max="5" width="9.5703125" style="1" bestFit="1" customWidth="1"/>
    <col min="6" max="6" width="12.28515625" style="1" bestFit="1" customWidth="1"/>
    <col min="7" max="7" width="7.85546875" style="4" bestFit="1" customWidth="1"/>
    <col min="8" max="8" width="12.7109375" style="1" bestFit="1" customWidth="1"/>
    <col min="9" max="9" width="11" style="1" bestFit="1" customWidth="1"/>
    <col min="10" max="10" width="14.28515625" style="1" bestFit="1" customWidth="1"/>
    <col min="11" max="11" width="13.5703125" style="1" bestFit="1" customWidth="1"/>
    <col min="12" max="12" width="12.85546875" style="1" bestFit="1" customWidth="1"/>
    <col min="13" max="13" width="9.42578125" style="1" customWidth="1"/>
    <col min="14" max="14" width="7.42578125" style="1" customWidth="1"/>
    <col min="15" max="16384" width="9.140625" style="1"/>
  </cols>
  <sheetData>
    <row r="1" spans="1:16" ht="41.25" customHeight="1" thickTop="1" x14ac:dyDescent="0.2">
      <c r="A1" s="210" t="s">
        <v>143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</row>
    <row r="2" spans="1:16" ht="30" customHeight="1" thickBot="1" x14ac:dyDescent="0.3">
      <c r="A2" s="157">
        <v>2012</v>
      </c>
      <c r="B2" s="140"/>
      <c r="C2" s="183" t="s">
        <v>112</v>
      </c>
      <c r="D2" s="184" t="s">
        <v>18</v>
      </c>
      <c r="E2" s="164" t="s">
        <v>4</v>
      </c>
      <c r="F2" s="164" t="s">
        <v>6</v>
      </c>
      <c r="G2" s="164" t="s">
        <v>144</v>
      </c>
      <c r="H2" s="164" t="s">
        <v>145</v>
      </c>
      <c r="I2" s="164" t="s">
        <v>142</v>
      </c>
      <c r="J2" s="164" t="s">
        <v>146</v>
      </c>
      <c r="K2" s="164" t="s">
        <v>147</v>
      </c>
      <c r="L2" s="164" t="s">
        <v>65</v>
      </c>
      <c r="M2" s="164" t="s">
        <v>67</v>
      </c>
      <c r="N2" s="164" t="s">
        <v>0</v>
      </c>
      <c r="O2" s="2"/>
      <c r="P2" s="2"/>
    </row>
    <row r="3" spans="1:16" s="3" customFormat="1" ht="24" customHeight="1" thickTop="1" x14ac:dyDescent="0.2">
      <c r="A3" s="15" t="s">
        <v>66</v>
      </c>
      <c r="B3" s="18"/>
      <c r="C3" s="158"/>
      <c r="D3" s="158"/>
      <c r="E3" s="159" t="s">
        <v>104</v>
      </c>
      <c r="F3" s="159"/>
      <c r="G3" s="21" t="s">
        <v>141</v>
      </c>
      <c r="H3" s="160"/>
      <c r="I3" s="160"/>
      <c r="J3" s="161"/>
      <c r="K3" s="161"/>
      <c r="L3" s="162"/>
      <c r="M3" s="161"/>
      <c r="N3" s="163"/>
    </row>
    <row r="4" spans="1:16" s="3" customFormat="1" ht="24" customHeight="1" thickBot="1" x14ac:dyDescent="0.25">
      <c r="A4" s="15" t="s">
        <v>5</v>
      </c>
      <c r="B4" s="18"/>
      <c r="C4" s="22"/>
      <c r="D4" s="22"/>
      <c r="E4" s="21">
        <v>0.95</v>
      </c>
      <c r="F4" s="21"/>
      <c r="G4" s="21">
        <v>0.05</v>
      </c>
      <c r="H4" s="77">
        <f>'Net Rev PPE'!C7</f>
        <v>0</v>
      </c>
      <c r="I4" s="93">
        <f>'Net Rev %'!C15</f>
        <v>0</v>
      </c>
      <c r="J4" s="78">
        <f>'Cash Coll'!C7</f>
        <v>0</v>
      </c>
      <c r="K4" s="78">
        <f>'Bad Debt'!C15</f>
        <v>0</v>
      </c>
      <c r="L4" s="79">
        <f>'AR Days'!C7</f>
        <v>0</v>
      </c>
      <c r="M4" s="78">
        <f>'AR &gt; 90 Days'!C7</f>
        <v>0</v>
      </c>
      <c r="N4" s="80">
        <f>Unbilled!C7</f>
        <v>0</v>
      </c>
    </row>
    <row r="5" spans="1:16" ht="11.25" customHeight="1" thickTop="1" x14ac:dyDescent="0.2">
      <c r="A5" s="191" t="s">
        <v>1</v>
      </c>
      <c r="B5" s="52" t="str">
        <f>'Upfront Cash'!B4</f>
        <v xml:space="preserve">Admitting </v>
      </c>
      <c r="C5" s="155">
        <f>'Upfront Cash'!B5</f>
        <v>0</v>
      </c>
      <c r="D5" s="201">
        <f>SUM(C5:C11)</f>
        <v>0</v>
      </c>
      <c r="E5" s="197" t="e">
        <f>SUM('Registration Accuracy'!J55:K55)</f>
        <v>#DIV/0!</v>
      </c>
      <c r="F5" s="205">
        <f>SUM(Denials!H4)</f>
        <v>0</v>
      </c>
      <c r="G5" s="209" t="e">
        <f>SUM(Denials!I4)</f>
        <v>#DIV/0!</v>
      </c>
      <c r="H5" s="205">
        <f>'Net Rev PPE'!B7</f>
        <v>0</v>
      </c>
      <c r="I5" s="203">
        <f>'Net Rev %'!B7</f>
        <v>0</v>
      </c>
      <c r="J5" s="203">
        <f>'Cash Coll'!B7</f>
        <v>0</v>
      </c>
      <c r="K5" s="203">
        <f>'Bad Debt'!B7</f>
        <v>0</v>
      </c>
      <c r="L5" s="207">
        <f>'AR Days'!B7</f>
        <v>0</v>
      </c>
      <c r="M5" s="203">
        <f>'AR &gt; 90 Days'!B7</f>
        <v>0</v>
      </c>
      <c r="N5" s="204" t="e">
        <f>Unbilled!B7</f>
        <v>#DIV/0!</v>
      </c>
    </row>
    <row r="6" spans="1:16" ht="11.25" customHeight="1" x14ac:dyDescent="0.2">
      <c r="A6" s="192"/>
      <c r="B6" s="52" t="str">
        <f>'Upfront Cash'!C4</f>
        <v>Business Office</v>
      </c>
      <c r="C6" s="155">
        <f>'Upfront Cash'!C5</f>
        <v>0</v>
      </c>
      <c r="D6" s="201"/>
      <c r="E6" s="197"/>
      <c r="F6" s="205"/>
      <c r="G6" s="206"/>
      <c r="H6" s="205"/>
      <c r="I6" s="203"/>
      <c r="J6" s="203"/>
      <c r="K6" s="203"/>
      <c r="L6" s="207"/>
      <c r="M6" s="203"/>
      <c r="N6" s="204"/>
    </row>
    <row r="7" spans="1:16" ht="11.25" customHeight="1" x14ac:dyDescent="0.2">
      <c r="A7" s="192"/>
      <c r="B7" s="52" t="str">
        <f>'Upfront Cash'!D4</f>
        <v>Physical Therpy</v>
      </c>
      <c r="C7" s="155">
        <f>'Upfront Cash'!D5</f>
        <v>0</v>
      </c>
      <c r="D7" s="201"/>
      <c r="E7" s="197"/>
      <c r="F7" s="205"/>
      <c r="G7" s="206"/>
      <c r="H7" s="205"/>
      <c r="I7" s="203"/>
      <c r="J7" s="203"/>
      <c r="K7" s="203"/>
      <c r="L7" s="207"/>
      <c r="M7" s="203"/>
      <c r="N7" s="204"/>
    </row>
    <row r="8" spans="1:16" ht="11.25" customHeight="1" x14ac:dyDescent="0.2">
      <c r="A8" s="192"/>
      <c r="B8" s="52" t="str">
        <f>'Upfront Cash'!E4</f>
        <v>ER Registration</v>
      </c>
      <c r="C8" s="155">
        <f>'Upfront Cash'!E5</f>
        <v>0</v>
      </c>
      <c r="D8" s="201"/>
      <c r="E8" s="197"/>
      <c r="F8" s="205"/>
      <c r="G8" s="206"/>
      <c r="H8" s="205"/>
      <c r="I8" s="203"/>
      <c r="J8" s="203"/>
      <c r="K8" s="203"/>
      <c r="L8" s="207"/>
      <c r="M8" s="203"/>
      <c r="N8" s="204"/>
    </row>
    <row r="9" spans="1:16" ht="11.25" customHeight="1" x14ac:dyDescent="0.2">
      <c r="A9" s="192"/>
      <c r="B9" s="52" t="str">
        <f>'Upfront Cash'!F4</f>
        <v>Clinic 1</v>
      </c>
      <c r="C9" s="155">
        <f>'Upfront Cash'!F5</f>
        <v>0</v>
      </c>
      <c r="D9" s="201"/>
      <c r="E9" s="197"/>
      <c r="F9" s="205"/>
      <c r="G9" s="206"/>
      <c r="H9" s="205"/>
      <c r="I9" s="203"/>
      <c r="J9" s="203"/>
      <c r="K9" s="203"/>
      <c r="L9" s="207"/>
      <c r="M9" s="203"/>
      <c r="N9" s="204"/>
    </row>
    <row r="10" spans="1:16" ht="11.25" customHeight="1" x14ac:dyDescent="0.2">
      <c r="A10" s="192"/>
      <c r="B10" s="52" t="str">
        <f>'Upfront Cash'!G4</f>
        <v>Clinic 2</v>
      </c>
      <c r="C10" s="155">
        <f>'Upfront Cash'!G5</f>
        <v>0</v>
      </c>
      <c r="D10" s="201"/>
      <c r="E10" s="197"/>
      <c r="F10" s="205"/>
      <c r="G10" s="206"/>
      <c r="H10" s="205"/>
      <c r="I10" s="203"/>
      <c r="J10" s="203"/>
      <c r="K10" s="203"/>
      <c r="L10" s="207"/>
      <c r="M10" s="203"/>
      <c r="N10" s="204"/>
    </row>
    <row r="11" spans="1:16" ht="11.25" customHeight="1" thickBot="1" x14ac:dyDescent="0.25">
      <c r="A11" s="193"/>
      <c r="B11" s="52" t="str">
        <f>'Upfront Cash'!H4</f>
        <v>Clinic 3</v>
      </c>
      <c r="C11" s="155">
        <f>'Upfront Cash'!H5</f>
        <v>0</v>
      </c>
      <c r="D11" s="201"/>
      <c r="E11" s="197"/>
      <c r="F11" s="205"/>
      <c r="G11" s="206"/>
      <c r="H11" s="205"/>
      <c r="I11" s="203"/>
      <c r="J11" s="203"/>
      <c r="K11" s="203"/>
      <c r="L11" s="207"/>
      <c r="M11" s="203"/>
      <c r="N11" s="204"/>
    </row>
    <row r="12" spans="1:16" s="140" customFormat="1" ht="11.25" customHeight="1" thickTop="1" thickBot="1" x14ac:dyDescent="0.3">
      <c r="L12" s="182"/>
      <c r="N12" s="181"/>
    </row>
    <row r="13" spans="1:16" customFormat="1" ht="11.25" customHeight="1" thickTop="1" x14ac:dyDescent="0.25">
      <c r="A13" s="191" t="s">
        <v>2</v>
      </c>
      <c r="B13" s="52" t="str">
        <f t="shared" ref="B13:B19" si="0">B5</f>
        <v xml:space="preserve">Admitting </v>
      </c>
      <c r="C13" s="51">
        <f>'Upfront Cash'!B6</f>
        <v>0</v>
      </c>
      <c r="D13" s="201">
        <f>SUM(C13:C19)</f>
        <v>0</v>
      </c>
      <c r="E13" s="197" t="e">
        <f>SUM('Registration Accuracy'!Y55:Z55)</f>
        <v>#DIV/0!</v>
      </c>
      <c r="F13" s="205">
        <f>SUM(Denials!H5)</f>
        <v>0</v>
      </c>
      <c r="G13" s="206" t="e">
        <f>SUM(Denials!I5)</f>
        <v>#DIV/0!</v>
      </c>
      <c r="H13" s="205">
        <f>'Net Rev PPE'!B8</f>
        <v>0</v>
      </c>
      <c r="I13" s="203">
        <f>'Net Rev %'!B8</f>
        <v>0</v>
      </c>
      <c r="J13" s="203">
        <f>'Cash Coll'!B8</f>
        <v>0</v>
      </c>
      <c r="K13" s="203">
        <f>'Bad Debt'!B8</f>
        <v>0</v>
      </c>
      <c r="L13" s="207">
        <f>'AR Days'!B8</f>
        <v>0</v>
      </c>
      <c r="M13" s="203">
        <f>'AR &gt; 90 Days'!B8</f>
        <v>0</v>
      </c>
      <c r="N13" s="204" t="e">
        <f>Unbilled!B8</f>
        <v>#DIV/0!</v>
      </c>
    </row>
    <row r="14" spans="1:16" ht="11.25" customHeight="1" x14ac:dyDescent="0.2">
      <c r="A14" s="192"/>
      <c r="B14" s="52" t="str">
        <f t="shared" si="0"/>
        <v>Business Office</v>
      </c>
      <c r="C14" s="51">
        <f>'Upfront Cash'!C6</f>
        <v>0</v>
      </c>
      <c r="D14" s="201"/>
      <c r="E14" s="197"/>
      <c r="F14" s="205"/>
      <c r="G14" s="206"/>
      <c r="H14" s="205"/>
      <c r="I14" s="203"/>
      <c r="J14" s="203"/>
      <c r="K14" s="203"/>
      <c r="L14" s="207"/>
      <c r="M14" s="203"/>
      <c r="N14" s="204"/>
    </row>
    <row r="15" spans="1:16" ht="11.25" customHeight="1" x14ac:dyDescent="0.2">
      <c r="A15" s="192"/>
      <c r="B15" s="52" t="str">
        <f t="shared" si="0"/>
        <v>Physical Therpy</v>
      </c>
      <c r="C15" s="51">
        <f>'Upfront Cash'!D6</f>
        <v>0</v>
      </c>
      <c r="D15" s="201"/>
      <c r="E15" s="197"/>
      <c r="F15" s="205"/>
      <c r="G15" s="206"/>
      <c r="H15" s="205"/>
      <c r="I15" s="203"/>
      <c r="J15" s="203"/>
      <c r="K15" s="203"/>
      <c r="L15" s="207"/>
      <c r="M15" s="203"/>
      <c r="N15" s="204"/>
    </row>
    <row r="16" spans="1:16" ht="11.25" customHeight="1" x14ac:dyDescent="0.2">
      <c r="A16" s="192"/>
      <c r="B16" s="52" t="str">
        <f t="shared" si="0"/>
        <v>ER Registration</v>
      </c>
      <c r="C16" s="51">
        <f>'Upfront Cash'!E6</f>
        <v>0</v>
      </c>
      <c r="D16" s="201"/>
      <c r="E16" s="197"/>
      <c r="F16" s="205"/>
      <c r="G16" s="206"/>
      <c r="H16" s="205"/>
      <c r="I16" s="203"/>
      <c r="J16" s="203"/>
      <c r="K16" s="203"/>
      <c r="L16" s="207"/>
      <c r="M16" s="203"/>
      <c r="N16" s="204"/>
    </row>
    <row r="17" spans="1:14" ht="11.25" customHeight="1" x14ac:dyDescent="0.2">
      <c r="A17" s="192"/>
      <c r="B17" s="52" t="str">
        <f t="shared" si="0"/>
        <v>Clinic 1</v>
      </c>
      <c r="C17" s="51">
        <f>'Upfront Cash'!F6</f>
        <v>0</v>
      </c>
      <c r="D17" s="201"/>
      <c r="E17" s="197"/>
      <c r="F17" s="205"/>
      <c r="G17" s="206"/>
      <c r="H17" s="205"/>
      <c r="I17" s="203"/>
      <c r="J17" s="203"/>
      <c r="K17" s="203"/>
      <c r="L17" s="207"/>
      <c r="M17" s="203"/>
      <c r="N17" s="204"/>
    </row>
    <row r="18" spans="1:14" ht="11.25" customHeight="1" x14ac:dyDescent="0.2">
      <c r="A18" s="192"/>
      <c r="B18" s="52" t="str">
        <f t="shared" si="0"/>
        <v>Clinic 2</v>
      </c>
      <c r="C18" s="51">
        <f>'Upfront Cash'!G6</f>
        <v>0</v>
      </c>
      <c r="D18" s="201"/>
      <c r="E18" s="197"/>
      <c r="F18" s="205"/>
      <c r="G18" s="206"/>
      <c r="H18" s="205"/>
      <c r="I18" s="203"/>
      <c r="J18" s="203"/>
      <c r="K18" s="203"/>
      <c r="L18" s="207"/>
      <c r="M18" s="203"/>
      <c r="N18" s="204"/>
    </row>
    <row r="19" spans="1:14" ht="11.25" customHeight="1" thickBot="1" x14ac:dyDescent="0.25">
      <c r="A19" s="193"/>
      <c r="B19" s="52" t="str">
        <f t="shared" si="0"/>
        <v>Clinic 3</v>
      </c>
      <c r="C19" s="51">
        <f>'Upfront Cash'!H6</f>
        <v>0</v>
      </c>
      <c r="D19" s="201"/>
      <c r="E19" s="197"/>
      <c r="F19" s="205"/>
      <c r="G19" s="206"/>
      <c r="H19" s="205"/>
      <c r="I19" s="203"/>
      <c r="J19" s="203"/>
      <c r="K19" s="203"/>
      <c r="L19" s="207"/>
      <c r="M19" s="203"/>
      <c r="N19" s="204"/>
    </row>
    <row r="20" spans="1:14" s="140" customFormat="1" ht="11.25" customHeight="1" thickTop="1" thickBot="1" x14ac:dyDescent="0.3">
      <c r="L20" s="182"/>
      <c r="N20" s="181"/>
    </row>
    <row r="21" spans="1:14" customFormat="1" ht="11.25" customHeight="1" thickTop="1" x14ac:dyDescent="0.25">
      <c r="A21" s="191" t="s">
        <v>3</v>
      </c>
      <c r="B21" s="52" t="str">
        <f t="shared" ref="B21:B27" si="1">B13</f>
        <v xml:space="preserve">Admitting </v>
      </c>
      <c r="C21" s="51">
        <f>'Upfront Cash'!B7</f>
        <v>0</v>
      </c>
      <c r="D21" s="201">
        <f>SUM(C21:C27)</f>
        <v>0</v>
      </c>
      <c r="E21" s="197" t="e">
        <f>SUM('Registration Accuracy'!AN55:AO55)</f>
        <v>#DIV/0!</v>
      </c>
      <c r="F21" s="185">
        <f>SUM(Denials!H6)</f>
        <v>0</v>
      </c>
      <c r="G21" s="199" t="e">
        <f>SUM(Denials!I6)</f>
        <v>#DIV/0!</v>
      </c>
      <c r="H21" s="185">
        <f>'Net Rev PPE'!B9</f>
        <v>0</v>
      </c>
      <c r="I21" s="186">
        <f>'Net Rev %'!B9</f>
        <v>0</v>
      </c>
      <c r="J21" s="186">
        <f>'Cash Coll'!B9</f>
        <v>0</v>
      </c>
      <c r="K21" s="186">
        <f>'Bad Debt'!B9</f>
        <v>0</v>
      </c>
      <c r="L21" s="187">
        <f>'AR Days'!B9</f>
        <v>0</v>
      </c>
      <c r="M21" s="186">
        <f>'AR &gt; 90 Days'!B9</f>
        <v>0</v>
      </c>
      <c r="N21" s="200" t="e">
        <f>Unbilled!B9</f>
        <v>#DIV/0!</v>
      </c>
    </row>
    <row r="22" spans="1:14" ht="11.25" customHeight="1" x14ac:dyDescent="0.2">
      <c r="A22" s="192"/>
      <c r="B22" s="52" t="str">
        <f t="shared" si="1"/>
        <v>Business Office</v>
      </c>
      <c r="C22" s="51">
        <f>'Upfront Cash'!C7</f>
        <v>0</v>
      </c>
      <c r="D22" s="201"/>
      <c r="E22" s="197"/>
      <c r="F22" s="185"/>
      <c r="G22" s="199"/>
      <c r="H22" s="185"/>
      <c r="I22" s="186"/>
      <c r="J22" s="186"/>
      <c r="K22" s="186"/>
      <c r="L22" s="187"/>
      <c r="M22" s="186"/>
      <c r="N22" s="200"/>
    </row>
    <row r="23" spans="1:14" ht="11.25" customHeight="1" x14ac:dyDescent="0.2">
      <c r="A23" s="192"/>
      <c r="B23" s="52" t="str">
        <f t="shared" si="1"/>
        <v>Physical Therpy</v>
      </c>
      <c r="C23" s="51">
        <f>'Upfront Cash'!D7</f>
        <v>0</v>
      </c>
      <c r="D23" s="201"/>
      <c r="E23" s="197"/>
      <c r="F23" s="185"/>
      <c r="G23" s="199"/>
      <c r="H23" s="185"/>
      <c r="I23" s="186"/>
      <c r="J23" s="186"/>
      <c r="K23" s="186"/>
      <c r="L23" s="187"/>
      <c r="M23" s="186"/>
      <c r="N23" s="200"/>
    </row>
    <row r="24" spans="1:14" ht="11.25" customHeight="1" x14ac:dyDescent="0.2">
      <c r="A24" s="192"/>
      <c r="B24" s="52" t="str">
        <f t="shared" si="1"/>
        <v>ER Registration</v>
      </c>
      <c r="C24" s="51">
        <f>'Upfront Cash'!E7</f>
        <v>0</v>
      </c>
      <c r="D24" s="201"/>
      <c r="E24" s="197"/>
      <c r="F24" s="185"/>
      <c r="G24" s="199"/>
      <c r="H24" s="185"/>
      <c r="I24" s="186"/>
      <c r="J24" s="186"/>
      <c r="K24" s="186"/>
      <c r="L24" s="187"/>
      <c r="M24" s="186"/>
      <c r="N24" s="200"/>
    </row>
    <row r="25" spans="1:14" ht="11.25" customHeight="1" x14ac:dyDescent="0.2">
      <c r="A25" s="192"/>
      <c r="B25" s="52" t="str">
        <f t="shared" si="1"/>
        <v>Clinic 1</v>
      </c>
      <c r="C25" s="51">
        <f>'Upfront Cash'!F7</f>
        <v>0</v>
      </c>
      <c r="D25" s="201"/>
      <c r="E25" s="197"/>
      <c r="F25" s="185"/>
      <c r="G25" s="199"/>
      <c r="H25" s="185"/>
      <c r="I25" s="186"/>
      <c r="J25" s="186"/>
      <c r="K25" s="186"/>
      <c r="L25" s="187"/>
      <c r="M25" s="186"/>
      <c r="N25" s="200"/>
    </row>
    <row r="26" spans="1:14" ht="11.25" customHeight="1" x14ac:dyDescent="0.2">
      <c r="A26" s="192"/>
      <c r="B26" s="52" t="str">
        <f t="shared" si="1"/>
        <v>Clinic 2</v>
      </c>
      <c r="C26" s="51">
        <f>'Upfront Cash'!G7</f>
        <v>0</v>
      </c>
      <c r="D26" s="201"/>
      <c r="E26" s="197"/>
      <c r="F26" s="185"/>
      <c r="G26" s="199"/>
      <c r="H26" s="185"/>
      <c r="I26" s="186"/>
      <c r="J26" s="186"/>
      <c r="K26" s="186"/>
      <c r="L26" s="187"/>
      <c r="M26" s="186"/>
      <c r="N26" s="200"/>
    </row>
    <row r="27" spans="1:14" ht="11.25" customHeight="1" thickBot="1" x14ac:dyDescent="0.25">
      <c r="A27" s="193"/>
      <c r="B27" s="52" t="str">
        <f t="shared" si="1"/>
        <v>Clinic 3</v>
      </c>
      <c r="C27" s="51">
        <f>'Upfront Cash'!H7</f>
        <v>0</v>
      </c>
      <c r="D27" s="201"/>
      <c r="E27" s="197"/>
      <c r="F27" s="185"/>
      <c r="G27" s="199"/>
      <c r="H27" s="185"/>
      <c r="I27" s="186"/>
      <c r="J27" s="186"/>
      <c r="K27" s="186"/>
      <c r="L27" s="187"/>
      <c r="M27" s="186"/>
      <c r="N27" s="200"/>
    </row>
    <row r="28" spans="1:14" s="140" customFormat="1" ht="11.25" customHeight="1" thickTop="1" thickBot="1" x14ac:dyDescent="0.3">
      <c r="L28" s="182"/>
      <c r="N28" s="181"/>
    </row>
    <row r="29" spans="1:14" customFormat="1" ht="11.25" customHeight="1" thickTop="1" x14ac:dyDescent="0.25">
      <c r="A29" s="191" t="s">
        <v>7</v>
      </c>
      <c r="B29" s="52" t="str">
        <f t="shared" ref="B29:B35" si="2">B21</f>
        <v xml:space="preserve">Admitting </v>
      </c>
      <c r="C29" s="51">
        <f>'Upfront Cash'!B8</f>
        <v>0</v>
      </c>
      <c r="D29" s="202">
        <f>SUM(C29:C35)</f>
        <v>0</v>
      </c>
      <c r="E29" s="197" t="e">
        <f>SUM('Registration Accuracy'!BC55:BD55)</f>
        <v>#DIV/0!</v>
      </c>
      <c r="F29" s="198">
        <f>SUM(Denials!H7)</f>
        <v>0</v>
      </c>
      <c r="G29" s="199" t="e">
        <f>SUM(Denials!I7)</f>
        <v>#DIV/0!</v>
      </c>
      <c r="H29" s="185">
        <f>'Net Rev PPE'!B10</f>
        <v>0</v>
      </c>
      <c r="I29" s="186">
        <f>'Net Rev %'!B10</f>
        <v>0</v>
      </c>
      <c r="J29" s="186">
        <f>'Cash Coll'!B10</f>
        <v>0</v>
      </c>
      <c r="K29" s="186">
        <f>'Bad Debt'!B10</f>
        <v>0</v>
      </c>
      <c r="L29" s="187">
        <f>'AR Days'!B10</f>
        <v>0</v>
      </c>
      <c r="M29" s="186">
        <f>'AR &gt; 90 Days'!B10</f>
        <v>0</v>
      </c>
      <c r="N29" s="200" t="e">
        <f>Unbilled!B10</f>
        <v>#DIV/0!</v>
      </c>
    </row>
    <row r="30" spans="1:14" ht="11.25" customHeight="1" x14ac:dyDescent="0.2">
      <c r="A30" s="192"/>
      <c r="B30" s="52" t="str">
        <f t="shared" si="2"/>
        <v>Business Office</v>
      </c>
      <c r="C30" s="51">
        <f>'Upfront Cash'!C8</f>
        <v>0</v>
      </c>
      <c r="D30" s="202"/>
      <c r="E30" s="197"/>
      <c r="F30" s="198"/>
      <c r="G30" s="199"/>
      <c r="H30" s="185"/>
      <c r="I30" s="186"/>
      <c r="J30" s="186"/>
      <c r="K30" s="186"/>
      <c r="L30" s="187"/>
      <c r="M30" s="186"/>
      <c r="N30" s="200"/>
    </row>
    <row r="31" spans="1:14" ht="11.25" customHeight="1" x14ac:dyDescent="0.2">
      <c r="A31" s="192"/>
      <c r="B31" s="52" t="str">
        <f t="shared" si="2"/>
        <v>Physical Therpy</v>
      </c>
      <c r="C31" s="51">
        <f>'Upfront Cash'!D8</f>
        <v>0</v>
      </c>
      <c r="D31" s="202"/>
      <c r="E31" s="197"/>
      <c r="F31" s="198"/>
      <c r="G31" s="199"/>
      <c r="H31" s="185"/>
      <c r="I31" s="186"/>
      <c r="J31" s="186"/>
      <c r="K31" s="186"/>
      <c r="L31" s="187"/>
      <c r="M31" s="186"/>
      <c r="N31" s="200"/>
    </row>
    <row r="32" spans="1:14" ht="11.25" customHeight="1" x14ac:dyDescent="0.2">
      <c r="A32" s="192"/>
      <c r="B32" s="52" t="str">
        <f t="shared" si="2"/>
        <v>ER Registration</v>
      </c>
      <c r="C32" s="51">
        <f>'Upfront Cash'!E8</f>
        <v>0</v>
      </c>
      <c r="D32" s="202"/>
      <c r="E32" s="197"/>
      <c r="F32" s="198"/>
      <c r="G32" s="199"/>
      <c r="H32" s="185"/>
      <c r="I32" s="186"/>
      <c r="J32" s="186"/>
      <c r="K32" s="186"/>
      <c r="L32" s="187"/>
      <c r="M32" s="186"/>
      <c r="N32" s="200"/>
    </row>
    <row r="33" spans="1:15" ht="11.25" customHeight="1" x14ac:dyDescent="0.2">
      <c r="A33" s="192"/>
      <c r="B33" s="52" t="str">
        <f t="shared" si="2"/>
        <v>Clinic 1</v>
      </c>
      <c r="C33" s="51">
        <f>'Upfront Cash'!F8</f>
        <v>0</v>
      </c>
      <c r="D33" s="202"/>
      <c r="E33" s="197"/>
      <c r="F33" s="198"/>
      <c r="G33" s="199"/>
      <c r="H33" s="185"/>
      <c r="I33" s="186"/>
      <c r="J33" s="186"/>
      <c r="K33" s="186"/>
      <c r="L33" s="187"/>
      <c r="M33" s="186"/>
      <c r="N33" s="200"/>
    </row>
    <row r="34" spans="1:15" ht="11.25" customHeight="1" x14ac:dyDescent="0.2">
      <c r="A34" s="192"/>
      <c r="B34" s="52" t="str">
        <f t="shared" si="2"/>
        <v>Clinic 2</v>
      </c>
      <c r="C34" s="51">
        <f>'Upfront Cash'!G8</f>
        <v>0</v>
      </c>
      <c r="D34" s="202"/>
      <c r="E34" s="197"/>
      <c r="F34" s="198"/>
      <c r="G34" s="199"/>
      <c r="H34" s="185"/>
      <c r="I34" s="186"/>
      <c r="J34" s="186"/>
      <c r="K34" s="186"/>
      <c r="L34" s="187"/>
      <c r="M34" s="186"/>
      <c r="N34" s="200"/>
    </row>
    <row r="35" spans="1:15" ht="11.25" customHeight="1" thickBot="1" x14ac:dyDescent="0.25">
      <c r="A35" s="193"/>
      <c r="B35" s="52" t="str">
        <f t="shared" si="2"/>
        <v>Clinic 3</v>
      </c>
      <c r="C35" s="51">
        <f>'Upfront Cash'!H8</f>
        <v>0</v>
      </c>
      <c r="D35" s="202"/>
      <c r="E35" s="197"/>
      <c r="F35" s="198"/>
      <c r="G35" s="199"/>
      <c r="H35" s="185"/>
      <c r="I35" s="186"/>
      <c r="J35" s="186"/>
      <c r="K35" s="186"/>
      <c r="L35" s="187"/>
      <c r="M35" s="186"/>
      <c r="N35" s="200"/>
    </row>
    <row r="36" spans="1:15" s="140" customFormat="1" ht="11.25" customHeight="1" thickTop="1" thickBot="1" x14ac:dyDescent="0.3">
      <c r="L36" s="182"/>
      <c r="N36" s="181"/>
    </row>
    <row r="37" spans="1:15" customFormat="1" ht="11.25" customHeight="1" thickTop="1" x14ac:dyDescent="0.25">
      <c r="A37" s="191" t="s">
        <v>8</v>
      </c>
      <c r="B37" s="52" t="str">
        <f t="shared" ref="B37:B43" si="3">B29</f>
        <v xml:space="preserve">Admitting </v>
      </c>
      <c r="C37" s="155">
        <f>'Upfront Cash'!B9</f>
        <v>0</v>
      </c>
      <c r="D37" s="201">
        <f>SUM(C37:C43)</f>
        <v>0</v>
      </c>
      <c r="E37" s="197" t="e">
        <f>SUM('Registration Accuracy'!BR55:BS55)</f>
        <v>#DIV/0!</v>
      </c>
      <c r="F37" s="198">
        <f>SUM(Denials!H8)</f>
        <v>0</v>
      </c>
      <c r="G37" s="199" t="e">
        <f>SUM(Denials!I8)</f>
        <v>#DIV/0!</v>
      </c>
      <c r="H37" s="185">
        <f>'Net Rev PPE'!B11</f>
        <v>0</v>
      </c>
      <c r="I37" s="186">
        <f>'Net Rev %'!B11</f>
        <v>0</v>
      </c>
      <c r="J37" s="186">
        <f>'Cash Coll'!B11</f>
        <v>0</v>
      </c>
      <c r="K37" s="186">
        <f>'Bad Debt'!B11</f>
        <v>0</v>
      </c>
      <c r="L37" s="187">
        <f>'AR Days'!B11</f>
        <v>0</v>
      </c>
      <c r="M37" s="186">
        <f>'AR &gt; 90 Days'!B11</f>
        <v>0</v>
      </c>
      <c r="N37" s="200" t="e">
        <f>Unbilled!B11</f>
        <v>#DIV/0!</v>
      </c>
    </row>
    <row r="38" spans="1:15" ht="11.25" customHeight="1" x14ac:dyDescent="0.2">
      <c r="A38" s="192"/>
      <c r="B38" s="52" t="str">
        <f t="shared" si="3"/>
        <v>Business Office</v>
      </c>
      <c r="C38" s="155">
        <f>'Upfront Cash'!C9</f>
        <v>0</v>
      </c>
      <c r="D38" s="201"/>
      <c r="E38" s="197"/>
      <c r="F38" s="198"/>
      <c r="G38" s="199"/>
      <c r="H38" s="185"/>
      <c r="I38" s="186"/>
      <c r="J38" s="186"/>
      <c r="K38" s="186"/>
      <c r="L38" s="187"/>
      <c r="M38" s="186"/>
      <c r="N38" s="200"/>
    </row>
    <row r="39" spans="1:15" ht="11.25" customHeight="1" x14ac:dyDescent="0.2">
      <c r="A39" s="192"/>
      <c r="B39" s="52" t="str">
        <f t="shared" si="3"/>
        <v>Physical Therpy</v>
      </c>
      <c r="C39" s="155">
        <f>'Upfront Cash'!D9</f>
        <v>0</v>
      </c>
      <c r="D39" s="201"/>
      <c r="E39" s="197"/>
      <c r="F39" s="198"/>
      <c r="G39" s="199"/>
      <c r="H39" s="185"/>
      <c r="I39" s="186"/>
      <c r="J39" s="186"/>
      <c r="K39" s="186"/>
      <c r="L39" s="187"/>
      <c r="M39" s="186"/>
      <c r="N39" s="200"/>
    </row>
    <row r="40" spans="1:15" ht="11.25" customHeight="1" x14ac:dyDescent="0.2">
      <c r="A40" s="192"/>
      <c r="B40" s="52" t="str">
        <f t="shared" si="3"/>
        <v>ER Registration</v>
      </c>
      <c r="C40" s="155">
        <f>'Upfront Cash'!E9</f>
        <v>0</v>
      </c>
      <c r="D40" s="201"/>
      <c r="E40" s="197"/>
      <c r="F40" s="198"/>
      <c r="G40" s="199"/>
      <c r="H40" s="185"/>
      <c r="I40" s="186"/>
      <c r="J40" s="186"/>
      <c r="K40" s="186"/>
      <c r="L40" s="187"/>
      <c r="M40" s="186"/>
      <c r="N40" s="200"/>
    </row>
    <row r="41" spans="1:15" ht="11.25" customHeight="1" x14ac:dyDescent="0.2">
      <c r="A41" s="192"/>
      <c r="B41" s="52" t="str">
        <f t="shared" si="3"/>
        <v>Clinic 1</v>
      </c>
      <c r="C41" s="155">
        <f>'Upfront Cash'!F9</f>
        <v>0</v>
      </c>
      <c r="D41" s="201"/>
      <c r="E41" s="197"/>
      <c r="F41" s="198"/>
      <c r="G41" s="199"/>
      <c r="H41" s="185"/>
      <c r="I41" s="186"/>
      <c r="J41" s="186"/>
      <c r="K41" s="186"/>
      <c r="L41" s="187"/>
      <c r="M41" s="186"/>
      <c r="N41" s="200"/>
    </row>
    <row r="42" spans="1:15" ht="11.25" customHeight="1" x14ac:dyDescent="0.2">
      <c r="A42" s="192"/>
      <c r="B42" s="52" t="str">
        <f t="shared" si="3"/>
        <v>Clinic 2</v>
      </c>
      <c r="C42" s="155">
        <f>'Upfront Cash'!G9</f>
        <v>0</v>
      </c>
      <c r="D42" s="201"/>
      <c r="E42" s="197"/>
      <c r="F42" s="198"/>
      <c r="G42" s="199"/>
      <c r="H42" s="185"/>
      <c r="I42" s="186"/>
      <c r="J42" s="186"/>
      <c r="K42" s="186"/>
      <c r="L42" s="187"/>
      <c r="M42" s="186"/>
      <c r="N42" s="200"/>
    </row>
    <row r="43" spans="1:15" ht="11.25" customHeight="1" thickBot="1" x14ac:dyDescent="0.25">
      <c r="A43" s="193"/>
      <c r="B43" s="52" t="str">
        <f t="shared" si="3"/>
        <v>Clinic 3</v>
      </c>
      <c r="C43" s="155">
        <f>'Upfront Cash'!H9</f>
        <v>0</v>
      </c>
      <c r="D43" s="201"/>
      <c r="E43" s="197"/>
      <c r="F43" s="198"/>
      <c r="G43" s="199"/>
      <c r="H43" s="185"/>
      <c r="I43" s="186"/>
      <c r="J43" s="186"/>
      <c r="K43" s="186"/>
      <c r="L43" s="187"/>
      <c r="M43" s="186"/>
      <c r="N43" s="200"/>
    </row>
    <row r="44" spans="1:15" s="140" customFormat="1" ht="11.25" customHeight="1" thickTop="1" thickBot="1" x14ac:dyDescent="0.3">
      <c r="L44" s="182"/>
      <c r="N44" s="181"/>
    </row>
    <row r="45" spans="1:15" customFormat="1" ht="11.25" customHeight="1" thickTop="1" x14ac:dyDescent="0.25">
      <c r="A45" s="191" t="s">
        <v>9</v>
      </c>
      <c r="B45" s="52" t="str">
        <f t="shared" ref="B45:B51" si="4">B37</f>
        <v xml:space="preserve">Admitting </v>
      </c>
      <c r="C45" s="155">
        <f>'Upfront Cash'!B10</f>
        <v>0</v>
      </c>
      <c r="D45" s="194">
        <f>SUM(C45:C51)</f>
        <v>0</v>
      </c>
      <c r="E45" s="197" t="e">
        <f>SUM('Registration Accuracy'!CG55:CH55)</f>
        <v>#DIV/0!</v>
      </c>
      <c r="F45" s="198">
        <f>SUM(Denials!H9)</f>
        <v>0</v>
      </c>
      <c r="G45" s="199" t="e">
        <f>SUM(Denials!I9)</f>
        <v>#DIV/0!</v>
      </c>
      <c r="H45" s="185">
        <f>'Net Rev PPE'!B12</f>
        <v>0</v>
      </c>
      <c r="I45" s="186">
        <f>'Net Rev %'!B12</f>
        <v>0</v>
      </c>
      <c r="J45" s="186">
        <f>'Cash Coll'!B12</f>
        <v>0</v>
      </c>
      <c r="K45" s="186">
        <f>'Bad Debt'!B12</f>
        <v>0</v>
      </c>
      <c r="L45" s="187">
        <f>'AR Days'!B12</f>
        <v>0</v>
      </c>
      <c r="M45" s="186">
        <f>'AR &gt; 90 Days'!B12</f>
        <v>0</v>
      </c>
      <c r="N45" s="200" t="e">
        <f>Unbilled!B12</f>
        <v>#DIV/0!</v>
      </c>
    </row>
    <row r="46" spans="1:15" ht="11.25" customHeight="1" x14ac:dyDescent="0.25">
      <c r="A46" s="192"/>
      <c r="B46" s="52" t="str">
        <f t="shared" si="4"/>
        <v>Business Office</v>
      </c>
      <c r="C46" s="155">
        <f>'Upfront Cash'!C10</f>
        <v>0</v>
      </c>
      <c r="D46" s="195"/>
      <c r="E46" s="197"/>
      <c r="F46" s="198"/>
      <c r="G46" s="199"/>
      <c r="H46" s="185"/>
      <c r="I46" s="186"/>
      <c r="J46" s="186"/>
      <c r="K46" s="186"/>
      <c r="L46" s="187"/>
      <c r="M46" s="186"/>
      <c r="N46" s="200"/>
      <c r="O46"/>
    </row>
    <row r="47" spans="1:15" ht="11.25" customHeight="1" x14ac:dyDescent="0.25">
      <c r="A47" s="192"/>
      <c r="B47" s="52" t="str">
        <f t="shared" si="4"/>
        <v>Physical Therpy</v>
      </c>
      <c r="C47" s="155">
        <f>'Upfront Cash'!D10</f>
        <v>0</v>
      </c>
      <c r="D47" s="195"/>
      <c r="E47" s="197"/>
      <c r="F47" s="198"/>
      <c r="G47" s="199"/>
      <c r="H47" s="185"/>
      <c r="I47" s="186"/>
      <c r="J47" s="186"/>
      <c r="K47" s="186"/>
      <c r="L47" s="187"/>
      <c r="M47" s="186"/>
      <c r="N47" s="200"/>
      <c r="O47"/>
    </row>
    <row r="48" spans="1:15" ht="11.25" customHeight="1" x14ac:dyDescent="0.25">
      <c r="A48" s="192"/>
      <c r="B48" s="52" t="str">
        <f t="shared" si="4"/>
        <v>ER Registration</v>
      </c>
      <c r="C48" s="155">
        <f>'Upfront Cash'!E10</f>
        <v>0</v>
      </c>
      <c r="D48" s="195"/>
      <c r="E48" s="197"/>
      <c r="F48" s="198"/>
      <c r="G48" s="199"/>
      <c r="H48" s="185"/>
      <c r="I48" s="186"/>
      <c r="J48" s="186"/>
      <c r="K48" s="186"/>
      <c r="L48" s="187"/>
      <c r="M48" s="186"/>
      <c r="N48" s="200"/>
      <c r="O48"/>
    </row>
    <row r="49" spans="1:15" ht="11.25" customHeight="1" x14ac:dyDescent="0.25">
      <c r="A49" s="192"/>
      <c r="B49" s="52" t="str">
        <f t="shared" si="4"/>
        <v>Clinic 1</v>
      </c>
      <c r="C49" s="155">
        <f>'Upfront Cash'!F10</f>
        <v>0</v>
      </c>
      <c r="D49" s="195"/>
      <c r="E49" s="197"/>
      <c r="F49" s="198"/>
      <c r="G49" s="199"/>
      <c r="H49" s="185"/>
      <c r="I49" s="186"/>
      <c r="J49" s="186"/>
      <c r="K49" s="186"/>
      <c r="L49" s="187"/>
      <c r="M49" s="186"/>
      <c r="N49" s="200"/>
      <c r="O49" s="140"/>
    </row>
    <row r="50" spans="1:15" ht="11.25" customHeight="1" x14ac:dyDescent="0.25">
      <c r="A50" s="192"/>
      <c r="B50" s="52" t="str">
        <f t="shared" si="4"/>
        <v>Clinic 2</v>
      </c>
      <c r="C50" s="155">
        <f>'Upfront Cash'!G10</f>
        <v>0</v>
      </c>
      <c r="D50" s="195"/>
      <c r="E50" s="197"/>
      <c r="F50" s="198"/>
      <c r="G50" s="199"/>
      <c r="H50" s="185"/>
      <c r="I50" s="186"/>
      <c r="J50" s="186"/>
      <c r="K50" s="186"/>
      <c r="L50" s="187"/>
      <c r="M50" s="186"/>
      <c r="N50" s="200"/>
      <c r="O50" s="140"/>
    </row>
    <row r="51" spans="1:15" ht="11.25" customHeight="1" thickBot="1" x14ac:dyDescent="0.3">
      <c r="A51" s="193"/>
      <c r="B51" s="52" t="str">
        <f t="shared" si="4"/>
        <v>Clinic 3</v>
      </c>
      <c r="C51" s="155">
        <f>'Upfront Cash'!H10</f>
        <v>0</v>
      </c>
      <c r="D51" s="196"/>
      <c r="E51" s="197"/>
      <c r="F51" s="198"/>
      <c r="G51" s="199"/>
      <c r="H51" s="185"/>
      <c r="I51" s="186"/>
      <c r="J51" s="186"/>
      <c r="K51" s="186"/>
      <c r="L51" s="187"/>
      <c r="M51" s="186"/>
      <c r="N51" s="200"/>
      <c r="O51" s="140"/>
    </row>
    <row r="52" spans="1:15" s="140" customFormat="1" ht="11.25" customHeight="1" thickTop="1" thickBot="1" x14ac:dyDescent="0.3">
      <c r="L52" s="182"/>
      <c r="N52" s="181"/>
    </row>
    <row r="53" spans="1:15" customFormat="1" ht="11.25" customHeight="1" thickTop="1" x14ac:dyDescent="0.25">
      <c r="A53" s="191" t="s">
        <v>10</v>
      </c>
      <c r="B53" s="52" t="str">
        <f t="shared" ref="B53:B59" si="5">B45</f>
        <v xml:space="preserve">Admitting </v>
      </c>
      <c r="C53" s="155">
        <f>'Upfront Cash'!B11</f>
        <v>0</v>
      </c>
      <c r="D53" s="201">
        <f>SUM(C53:C59)</f>
        <v>0</v>
      </c>
      <c r="E53" s="197" t="e">
        <f>SUM('Registration Accuracy'!CV55:CW55)</f>
        <v>#DIV/0!</v>
      </c>
      <c r="F53" s="198">
        <f>SUM(Denials!H10)</f>
        <v>0</v>
      </c>
      <c r="G53" s="199" t="e">
        <f>SUM(Denials!I10)</f>
        <v>#DIV/0!</v>
      </c>
      <c r="H53" s="185">
        <f>'Net Rev PPE'!B13</f>
        <v>0</v>
      </c>
      <c r="I53" s="186">
        <f>'Net Rev %'!B13</f>
        <v>0</v>
      </c>
      <c r="J53" s="186">
        <f>'Cash Coll'!B13</f>
        <v>0</v>
      </c>
      <c r="K53" s="186">
        <f>'Bad Debt'!B13</f>
        <v>0</v>
      </c>
      <c r="L53" s="187">
        <f>'AR Days'!B13</f>
        <v>0</v>
      </c>
      <c r="M53" s="186">
        <f>'AR &gt; 90 Days'!B13</f>
        <v>0</v>
      </c>
      <c r="N53" s="200" t="e">
        <f>Unbilled!B13</f>
        <v>#DIV/0!</v>
      </c>
    </row>
    <row r="54" spans="1:15" ht="11.25" customHeight="1" x14ac:dyDescent="0.2">
      <c r="A54" s="192"/>
      <c r="B54" s="52" t="str">
        <f t="shared" si="5"/>
        <v>Business Office</v>
      </c>
      <c r="C54" s="155">
        <f>SUM('Upfront Cash'!C11)</f>
        <v>0</v>
      </c>
      <c r="D54" s="201"/>
      <c r="E54" s="197"/>
      <c r="F54" s="198"/>
      <c r="G54" s="199"/>
      <c r="H54" s="185"/>
      <c r="I54" s="186"/>
      <c r="J54" s="186"/>
      <c r="K54" s="186"/>
      <c r="L54" s="187"/>
      <c r="M54" s="186"/>
      <c r="N54" s="200"/>
    </row>
    <row r="55" spans="1:15" ht="11.25" customHeight="1" x14ac:dyDescent="0.2">
      <c r="A55" s="192"/>
      <c r="B55" s="52" t="str">
        <f t="shared" si="5"/>
        <v>Physical Therpy</v>
      </c>
      <c r="C55" s="155">
        <f>SUM('Upfront Cash'!D11)</f>
        <v>0</v>
      </c>
      <c r="D55" s="201"/>
      <c r="E55" s="197"/>
      <c r="F55" s="198"/>
      <c r="G55" s="199"/>
      <c r="H55" s="185"/>
      <c r="I55" s="186"/>
      <c r="J55" s="186"/>
      <c r="K55" s="186"/>
      <c r="L55" s="187"/>
      <c r="M55" s="186"/>
      <c r="N55" s="200"/>
    </row>
    <row r="56" spans="1:15" ht="11.25" customHeight="1" x14ac:dyDescent="0.2">
      <c r="A56" s="192"/>
      <c r="B56" s="52" t="str">
        <f t="shared" si="5"/>
        <v>ER Registration</v>
      </c>
      <c r="C56" s="155">
        <f>SUM('Upfront Cash'!E11)</f>
        <v>0</v>
      </c>
      <c r="D56" s="201"/>
      <c r="E56" s="197"/>
      <c r="F56" s="198"/>
      <c r="G56" s="199"/>
      <c r="H56" s="185"/>
      <c r="I56" s="186"/>
      <c r="J56" s="186"/>
      <c r="K56" s="186"/>
      <c r="L56" s="187"/>
      <c r="M56" s="186"/>
      <c r="N56" s="200"/>
    </row>
    <row r="57" spans="1:15" ht="11.25" customHeight="1" x14ac:dyDescent="0.2">
      <c r="A57" s="192"/>
      <c r="B57" s="52" t="str">
        <f t="shared" si="5"/>
        <v>Clinic 1</v>
      </c>
      <c r="C57" s="155">
        <f>SUM('Upfront Cash'!F11)</f>
        <v>0</v>
      </c>
      <c r="D57" s="201"/>
      <c r="E57" s="197"/>
      <c r="F57" s="198"/>
      <c r="G57" s="199"/>
      <c r="H57" s="185"/>
      <c r="I57" s="186"/>
      <c r="J57" s="186"/>
      <c r="K57" s="186"/>
      <c r="L57" s="187"/>
      <c r="M57" s="186"/>
      <c r="N57" s="200"/>
    </row>
    <row r="58" spans="1:15" ht="11.25" customHeight="1" x14ac:dyDescent="0.2">
      <c r="A58" s="192"/>
      <c r="B58" s="52" t="str">
        <f t="shared" si="5"/>
        <v>Clinic 2</v>
      </c>
      <c r="C58" s="155">
        <f>SUM('Upfront Cash'!G11)</f>
        <v>0</v>
      </c>
      <c r="D58" s="201"/>
      <c r="E58" s="197"/>
      <c r="F58" s="198"/>
      <c r="G58" s="199"/>
      <c r="H58" s="185"/>
      <c r="I58" s="186"/>
      <c r="J58" s="186"/>
      <c r="K58" s="186"/>
      <c r="L58" s="187"/>
      <c r="M58" s="186"/>
      <c r="N58" s="200"/>
    </row>
    <row r="59" spans="1:15" ht="11.25" customHeight="1" thickBot="1" x14ac:dyDescent="0.25">
      <c r="A59" s="193"/>
      <c r="B59" s="52" t="str">
        <f t="shared" si="5"/>
        <v>Clinic 3</v>
      </c>
      <c r="C59" s="155">
        <f>SUM('Upfront Cash'!H11)</f>
        <v>0</v>
      </c>
      <c r="D59" s="201"/>
      <c r="E59" s="197"/>
      <c r="F59" s="198"/>
      <c r="G59" s="199"/>
      <c r="H59" s="185"/>
      <c r="I59" s="186"/>
      <c r="J59" s="186"/>
      <c r="K59" s="186"/>
      <c r="L59" s="187"/>
      <c r="M59" s="186"/>
      <c r="N59" s="200"/>
    </row>
    <row r="60" spans="1:15" s="140" customFormat="1" ht="11.25" customHeight="1" thickTop="1" thickBot="1" x14ac:dyDescent="0.3">
      <c r="L60" s="182"/>
      <c r="N60" s="181"/>
    </row>
    <row r="61" spans="1:15" customFormat="1" ht="11.25" customHeight="1" thickTop="1" x14ac:dyDescent="0.25">
      <c r="A61" s="188" t="s">
        <v>11</v>
      </c>
      <c r="B61" s="52" t="str">
        <f t="shared" ref="B61:B67" si="6">B53</f>
        <v xml:space="preserve">Admitting </v>
      </c>
      <c r="C61" s="155">
        <f>SUM('Upfront Cash'!B12)</f>
        <v>0</v>
      </c>
      <c r="D61" s="194">
        <f>SUM(C61:C67)</f>
        <v>0</v>
      </c>
      <c r="E61" s="197" t="e">
        <f>SUM('Registration Accuracy'!DK55:DL55)</f>
        <v>#DIV/0!</v>
      </c>
      <c r="F61" s="198">
        <f>SUM(Denials!H11)</f>
        <v>0</v>
      </c>
      <c r="G61" s="199" t="e">
        <f>SUM(Denials!I11)</f>
        <v>#DIV/0!</v>
      </c>
      <c r="H61" s="185">
        <f>'Net Rev PPE'!B14</f>
        <v>0</v>
      </c>
      <c r="I61" s="186">
        <f>'Net Rev %'!B14</f>
        <v>0</v>
      </c>
      <c r="J61" s="186">
        <f>'Cash Coll'!B14</f>
        <v>0</v>
      </c>
      <c r="K61" s="186">
        <f>'Bad Debt'!B14</f>
        <v>0</v>
      </c>
      <c r="L61" s="187">
        <f>'AR Days'!B14</f>
        <v>0</v>
      </c>
      <c r="M61" s="186">
        <f>'AR &gt; 90 Days'!B14</f>
        <v>0</v>
      </c>
      <c r="N61" s="200" t="e">
        <f>Unbilled!B14</f>
        <v>#DIV/0!</v>
      </c>
    </row>
    <row r="62" spans="1:15" ht="11.25" customHeight="1" x14ac:dyDescent="0.2">
      <c r="A62" s="189"/>
      <c r="B62" s="52" t="str">
        <f t="shared" si="6"/>
        <v>Business Office</v>
      </c>
      <c r="C62" s="155">
        <f>SUM('Upfront Cash'!C12)</f>
        <v>0</v>
      </c>
      <c r="D62" s="195"/>
      <c r="E62" s="197"/>
      <c r="F62" s="198"/>
      <c r="G62" s="199"/>
      <c r="H62" s="185"/>
      <c r="I62" s="186"/>
      <c r="J62" s="186"/>
      <c r="K62" s="186"/>
      <c r="L62" s="187"/>
      <c r="M62" s="186"/>
      <c r="N62" s="200"/>
    </row>
    <row r="63" spans="1:15" ht="11.25" customHeight="1" x14ac:dyDescent="0.2">
      <c r="A63" s="189"/>
      <c r="B63" s="52" t="str">
        <f t="shared" si="6"/>
        <v>Physical Therpy</v>
      </c>
      <c r="C63" s="155">
        <f>SUM('Upfront Cash'!D12)</f>
        <v>0</v>
      </c>
      <c r="D63" s="195"/>
      <c r="E63" s="197"/>
      <c r="F63" s="198"/>
      <c r="G63" s="199"/>
      <c r="H63" s="185"/>
      <c r="I63" s="186"/>
      <c r="J63" s="186"/>
      <c r="K63" s="186"/>
      <c r="L63" s="187"/>
      <c r="M63" s="186"/>
      <c r="N63" s="200"/>
    </row>
    <row r="64" spans="1:15" ht="11.25" customHeight="1" x14ac:dyDescent="0.2">
      <c r="A64" s="189"/>
      <c r="B64" s="52" t="str">
        <f t="shared" si="6"/>
        <v>ER Registration</v>
      </c>
      <c r="C64" s="155">
        <f>SUM('Upfront Cash'!E12)</f>
        <v>0</v>
      </c>
      <c r="D64" s="195"/>
      <c r="E64" s="197"/>
      <c r="F64" s="198"/>
      <c r="G64" s="199"/>
      <c r="H64" s="185"/>
      <c r="I64" s="186"/>
      <c r="J64" s="186"/>
      <c r="K64" s="186"/>
      <c r="L64" s="187"/>
      <c r="M64" s="186"/>
      <c r="N64" s="200"/>
    </row>
    <row r="65" spans="1:14" ht="11.25" customHeight="1" x14ac:dyDescent="0.2">
      <c r="A65" s="189"/>
      <c r="B65" s="52" t="str">
        <f t="shared" si="6"/>
        <v>Clinic 1</v>
      </c>
      <c r="C65" s="155">
        <f>SUM('Upfront Cash'!F12)</f>
        <v>0</v>
      </c>
      <c r="D65" s="195"/>
      <c r="E65" s="197"/>
      <c r="F65" s="198"/>
      <c r="G65" s="199"/>
      <c r="H65" s="185"/>
      <c r="I65" s="186"/>
      <c r="J65" s="186"/>
      <c r="K65" s="186"/>
      <c r="L65" s="187"/>
      <c r="M65" s="186"/>
      <c r="N65" s="200"/>
    </row>
    <row r="66" spans="1:14" ht="11.25" customHeight="1" x14ac:dyDescent="0.2">
      <c r="A66" s="189"/>
      <c r="B66" s="52" t="str">
        <f t="shared" si="6"/>
        <v>Clinic 2</v>
      </c>
      <c r="C66" s="155">
        <f>SUM('Upfront Cash'!G12)</f>
        <v>0</v>
      </c>
      <c r="D66" s="195"/>
      <c r="E66" s="197"/>
      <c r="F66" s="198"/>
      <c r="G66" s="199"/>
      <c r="H66" s="185"/>
      <c r="I66" s="186"/>
      <c r="J66" s="186"/>
      <c r="K66" s="186"/>
      <c r="L66" s="187"/>
      <c r="M66" s="186"/>
      <c r="N66" s="200"/>
    </row>
    <row r="67" spans="1:14" ht="11.25" customHeight="1" thickBot="1" x14ac:dyDescent="0.25">
      <c r="A67" s="190"/>
      <c r="B67" s="52" t="str">
        <f t="shared" si="6"/>
        <v>Clinic 3</v>
      </c>
      <c r="C67" s="155">
        <f>SUM('Upfront Cash'!H12)</f>
        <v>0</v>
      </c>
      <c r="D67" s="196"/>
      <c r="E67" s="197"/>
      <c r="F67" s="198"/>
      <c r="G67" s="199"/>
      <c r="H67" s="185"/>
      <c r="I67" s="186"/>
      <c r="J67" s="186"/>
      <c r="K67" s="186"/>
      <c r="L67" s="187"/>
      <c r="M67" s="186"/>
      <c r="N67" s="200"/>
    </row>
    <row r="68" spans="1:14" s="140" customFormat="1" ht="11.25" customHeight="1" thickTop="1" thickBot="1" x14ac:dyDescent="0.3">
      <c r="L68" s="182"/>
      <c r="N68" s="181"/>
    </row>
    <row r="69" spans="1:14" customFormat="1" ht="11.25" customHeight="1" thickTop="1" x14ac:dyDescent="0.25">
      <c r="A69" s="191" t="s">
        <v>12</v>
      </c>
      <c r="B69" s="52" t="str">
        <f t="shared" ref="B69:B75" si="7">B61</f>
        <v xml:space="preserve">Admitting </v>
      </c>
      <c r="C69" s="155">
        <f>SUM('Upfront Cash'!B13)</f>
        <v>0</v>
      </c>
      <c r="D69" s="201">
        <f>SUM(C69:C75)</f>
        <v>0</v>
      </c>
      <c r="E69" s="197" t="e">
        <f>SUM('Registration Accuracy'!DZ55:EA55)</f>
        <v>#DIV/0!</v>
      </c>
      <c r="F69" s="198">
        <f>SUM(Denials!H12)</f>
        <v>0</v>
      </c>
      <c r="G69" s="199" t="e">
        <f>SUM(Denials!I12)</f>
        <v>#DIV/0!</v>
      </c>
      <c r="H69" s="185">
        <f>'Net Rev PPE'!B15</f>
        <v>0</v>
      </c>
      <c r="I69" s="186">
        <f>'Net Rev %'!B15</f>
        <v>0</v>
      </c>
      <c r="J69" s="186">
        <f>'Cash Coll'!B15</f>
        <v>0</v>
      </c>
      <c r="K69" s="186">
        <f>'Bad Debt'!B15</f>
        <v>0</v>
      </c>
      <c r="L69" s="187">
        <f>'AR Days'!B15</f>
        <v>0</v>
      </c>
      <c r="M69" s="186">
        <f>'AR &gt; 90 Days'!B15</f>
        <v>0</v>
      </c>
      <c r="N69" s="200" t="e">
        <f>Unbilled!B15</f>
        <v>#DIV/0!</v>
      </c>
    </row>
    <row r="70" spans="1:14" ht="11.25" customHeight="1" x14ac:dyDescent="0.2">
      <c r="A70" s="192"/>
      <c r="B70" s="52" t="str">
        <f t="shared" si="7"/>
        <v>Business Office</v>
      </c>
      <c r="C70" s="155">
        <f>SUM('Upfront Cash'!C13)</f>
        <v>0</v>
      </c>
      <c r="D70" s="201"/>
      <c r="E70" s="197"/>
      <c r="F70" s="198"/>
      <c r="G70" s="199"/>
      <c r="H70" s="185"/>
      <c r="I70" s="186"/>
      <c r="J70" s="186"/>
      <c r="K70" s="186"/>
      <c r="L70" s="187"/>
      <c r="M70" s="186"/>
      <c r="N70" s="200"/>
    </row>
    <row r="71" spans="1:14" ht="11.25" customHeight="1" x14ac:dyDescent="0.2">
      <c r="A71" s="192"/>
      <c r="B71" s="52" t="str">
        <f t="shared" si="7"/>
        <v>Physical Therpy</v>
      </c>
      <c r="C71" s="155">
        <f>SUM('Upfront Cash'!D13)</f>
        <v>0</v>
      </c>
      <c r="D71" s="201"/>
      <c r="E71" s="197"/>
      <c r="F71" s="198"/>
      <c r="G71" s="199"/>
      <c r="H71" s="185"/>
      <c r="I71" s="186"/>
      <c r="J71" s="186"/>
      <c r="K71" s="186"/>
      <c r="L71" s="187"/>
      <c r="M71" s="186"/>
      <c r="N71" s="200"/>
    </row>
    <row r="72" spans="1:14" ht="11.25" customHeight="1" x14ac:dyDescent="0.2">
      <c r="A72" s="192"/>
      <c r="B72" s="52" t="str">
        <f t="shared" si="7"/>
        <v>ER Registration</v>
      </c>
      <c r="C72" s="155">
        <f>SUM('Upfront Cash'!E13)</f>
        <v>0</v>
      </c>
      <c r="D72" s="201"/>
      <c r="E72" s="197"/>
      <c r="F72" s="198"/>
      <c r="G72" s="199"/>
      <c r="H72" s="185"/>
      <c r="I72" s="186"/>
      <c r="J72" s="186"/>
      <c r="K72" s="186"/>
      <c r="L72" s="187"/>
      <c r="M72" s="186"/>
      <c r="N72" s="200"/>
    </row>
    <row r="73" spans="1:14" ht="11.25" customHeight="1" x14ac:dyDescent="0.2">
      <c r="A73" s="192"/>
      <c r="B73" s="52" t="str">
        <f t="shared" si="7"/>
        <v>Clinic 1</v>
      </c>
      <c r="C73" s="155">
        <f>SUM('Upfront Cash'!F13)</f>
        <v>0</v>
      </c>
      <c r="D73" s="201"/>
      <c r="E73" s="197"/>
      <c r="F73" s="198"/>
      <c r="G73" s="199"/>
      <c r="H73" s="185"/>
      <c r="I73" s="186"/>
      <c r="J73" s="186"/>
      <c r="K73" s="186"/>
      <c r="L73" s="187"/>
      <c r="M73" s="186"/>
      <c r="N73" s="200"/>
    </row>
    <row r="74" spans="1:14" ht="11.25" customHeight="1" x14ac:dyDescent="0.2">
      <c r="A74" s="192"/>
      <c r="B74" s="52" t="str">
        <f t="shared" si="7"/>
        <v>Clinic 2</v>
      </c>
      <c r="C74" s="155">
        <f>SUM('Upfront Cash'!G13)</f>
        <v>0</v>
      </c>
      <c r="D74" s="201"/>
      <c r="E74" s="197"/>
      <c r="F74" s="198"/>
      <c r="G74" s="199"/>
      <c r="H74" s="185"/>
      <c r="I74" s="186"/>
      <c r="J74" s="186"/>
      <c r="K74" s="186"/>
      <c r="L74" s="187"/>
      <c r="M74" s="186"/>
      <c r="N74" s="200"/>
    </row>
    <row r="75" spans="1:14" ht="11.25" customHeight="1" thickBot="1" x14ac:dyDescent="0.25">
      <c r="A75" s="193"/>
      <c r="B75" s="52" t="str">
        <f t="shared" si="7"/>
        <v>Clinic 3</v>
      </c>
      <c r="C75" s="155">
        <f>SUM('Upfront Cash'!H13)</f>
        <v>0</v>
      </c>
      <c r="D75" s="201"/>
      <c r="E75" s="197"/>
      <c r="F75" s="198"/>
      <c r="G75" s="199"/>
      <c r="H75" s="185"/>
      <c r="I75" s="186"/>
      <c r="J75" s="186"/>
      <c r="K75" s="186"/>
      <c r="L75" s="187"/>
      <c r="M75" s="186"/>
      <c r="N75" s="200"/>
    </row>
    <row r="76" spans="1:14" s="140" customFormat="1" ht="11.25" customHeight="1" thickTop="1" thickBot="1" x14ac:dyDescent="0.3">
      <c r="L76" s="182"/>
      <c r="N76" s="181"/>
    </row>
    <row r="77" spans="1:14" customFormat="1" ht="11.25" customHeight="1" thickTop="1" x14ac:dyDescent="0.25">
      <c r="A77" s="191" t="s">
        <v>13</v>
      </c>
      <c r="B77" s="52" t="str">
        <f t="shared" ref="B77:B83" si="8">B69</f>
        <v xml:space="preserve">Admitting </v>
      </c>
      <c r="C77" s="155">
        <f>SUM('Upfront Cash'!B14)</f>
        <v>0</v>
      </c>
      <c r="D77" s="201">
        <f>SUM(C77:C83)</f>
        <v>0</v>
      </c>
      <c r="E77" s="197" t="e">
        <f>SUM('Registration Accuracy'!EO55:EP55)</f>
        <v>#DIV/0!</v>
      </c>
      <c r="F77" s="198">
        <f>SUM(Denials!H13)</f>
        <v>0</v>
      </c>
      <c r="G77" s="199" t="e">
        <f>SUM(Denials!I13)</f>
        <v>#DIV/0!</v>
      </c>
      <c r="H77" s="185">
        <f>'Net Rev PPE'!B16</f>
        <v>0</v>
      </c>
      <c r="I77" s="186">
        <f>'Net Rev %'!B16</f>
        <v>0</v>
      </c>
      <c r="J77" s="186">
        <f>'Cash Coll'!B16</f>
        <v>0</v>
      </c>
      <c r="K77" s="186">
        <f>'Bad Debt'!B16</f>
        <v>0</v>
      </c>
      <c r="L77" s="187">
        <f>'AR Days'!B16</f>
        <v>0</v>
      </c>
      <c r="M77" s="185">
        <f>'AR Days'!B16</f>
        <v>0</v>
      </c>
      <c r="N77" s="200" t="e">
        <f>Unbilled!B16</f>
        <v>#DIV/0!</v>
      </c>
    </row>
    <row r="78" spans="1:14" ht="11.25" customHeight="1" x14ac:dyDescent="0.2">
      <c r="A78" s="192"/>
      <c r="B78" s="52" t="str">
        <f t="shared" si="8"/>
        <v>Business Office</v>
      </c>
      <c r="C78" s="155">
        <f>SUM('Upfront Cash'!C14)</f>
        <v>0</v>
      </c>
      <c r="D78" s="201"/>
      <c r="E78" s="197"/>
      <c r="F78" s="198"/>
      <c r="G78" s="199"/>
      <c r="H78" s="185"/>
      <c r="I78" s="186"/>
      <c r="J78" s="186"/>
      <c r="K78" s="186"/>
      <c r="L78" s="187"/>
      <c r="M78" s="185"/>
      <c r="N78" s="200"/>
    </row>
    <row r="79" spans="1:14" ht="11.25" customHeight="1" x14ac:dyDescent="0.2">
      <c r="A79" s="192"/>
      <c r="B79" s="52" t="str">
        <f t="shared" si="8"/>
        <v>Physical Therpy</v>
      </c>
      <c r="C79" s="155">
        <f>SUM('Upfront Cash'!D14)</f>
        <v>0</v>
      </c>
      <c r="D79" s="201"/>
      <c r="E79" s="197"/>
      <c r="F79" s="198"/>
      <c r="G79" s="199"/>
      <c r="H79" s="185"/>
      <c r="I79" s="186"/>
      <c r="J79" s="186"/>
      <c r="K79" s="186"/>
      <c r="L79" s="187"/>
      <c r="M79" s="185"/>
      <c r="N79" s="200"/>
    </row>
    <row r="80" spans="1:14" ht="11.25" customHeight="1" x14ac:dyDescent="0.2">
      <c r="A80" s="192"/>
      <c r="B80" s="52" t="str">
        <f t="shared" si="8"/>
        <v>ER Registration</v>
      </c>
      <c r="C80" s="155">
        <f>SUM('Upfront Cash'!E14)</f>
        <v>0</v>
      </c>
      <c r="D80" s="201"/>
      <c r="E80" s="197"/>
      <c r="F80" s="198"/>
      <c r="G80" s="199"/>
      <c r="H80" s="185"/>
      <c r="I80" s="186"/>
      <c r="J80" s="186"/>
      <c r="K80" s="186"/>
      <c r="L80" s="187"/>
      <c r="M80" s="185"/>
      <c r="N80" s="200"/>
    </row>
    <row r="81" spans="1:14" ht="11.25" customHeight="1" x14ac:dyDescent="0.2">
      <c r="A81" s="192"/>
      <c r="B81" s="52" t="str">
        <f t="shared" si="8"/>
        <v>Clinic 1</v>
      </c>
      <c r="C81" s="155">
        <f>SUM('Upfront Cash'!F14)</f>
        <v>0</v>
      </c>
      <c r="D81" s="201"/>
      <c r="E81" s="197"/>
      <c r="F81" s="198"/>
      <c r="G81" s="199"/>
      <c r="H81" s="185"/>
      <c r="I81" s="186"/>
      <c r="J81" s="186"/>
      <c r="K81" s="186"/>
      <c r="L81" s="187"/>
      <c r="M81" s="185"/>
      <c r="N81" s="200"/>
    </row>
    <row r="82" spans="1:14" ht="11.25" customHeight="1" x14ac:dyDescent="0.2">
      <c r="A82" s="192"/>
      <c r="B82" s="52" t="str">
        <f t="shared" si="8"/>
        <v>Clinic 2</v>
      </c>
      <c r="C82" s="155">
        <f>SUM('Upfront Cash'!G14)</f>
        <v>0</v>
      </c>
      <c r="D82" s="201"/>
      <c r="E82" s="197"/>
      <c r="F82" s="198"/>
      <c r="G82" s="199"/>
      <c r="H82" s="185"/>
      <c r="I82" s="186"/>
      <c r="J82" s="186"/>
      <c r="K82" s="186"/>
      <c r="L82" s="187"/>
      <c r="M82" s="185"/>
      <c r="N82" s="200"/>
    </row>
    <row r="83" spans="1:14" ht="11.25" customHeight="1" thickBot="1" x14ac:dyDescent="0.25">
      <c r="A83" s="193"/>
      <c r="B83" s="52" t="str">
        <f t="shared" si="8"/>
        <v>Clinic 3</v>
      </c>
      <c r="C83" s="155">
        <f>SUM('Upfront Cash'!H14)</f>
        <v>0</v>
      </c>
      <c r="D83" s="201"/>
      <c r="E83" s="197"/>
      <c r="F83" s="198"/>
      <c r="G83" s="199"/>
      <c r="H83" s="185"/>
      <c r="I83" s="186"/>
      <c r="J83" s="186"/>
      <c r="K83" s="186"/>
      <c r="L83" s="187"/>
      <c r="M83" s="185"/>
      <c r="N83" s="200"/>
    </row>
    <row r="84" spans="1:14" s="140" customFormat="1" ht="11.25" customHeight="1" thickTop="1" thickBot="1" x14ac:dyDescent="0.3">
      <c r="L84" s="182"/>
      <c r="N84" s="181"/>
    </row>
    <row r="85" spans="1:14" customFormat="1" ht="11.25" customHeight="1" thickTop="1" x14ac:dyDescent="0.25">
      <c r="A85" s="191" t="s">
        <v>54</v>
      </c>
      <c r="B85" s="52" t="str">
        <f t="shared" ref="B85:B91" si="9">B77</f>
        <v xml:space="preserve">Admitting </v>
      </c>
      <c r="C85" s="155">
        <f>SUM('Upfront Cash'!B15)</f>
        <v>0</v>
      </c>
      <c r="D85" s="201">
        <f>SUM(C85:C91)</f>
        <v>0</v>
      </c>
      <c r="E85" s="197" t="e">
        <f>SUM('Registration Accuracy'!FD55:FE55)</f>
        <v>#DIV/0!</v>
      </c>
      <c r="F85" s="198">
        <f>SUM(Denials!H14)</f>
        <v>0</v>
      </c>
      <c r="G85" s="199" t="e">
        <f>SUM(Denials!I14)</f>
        <v>#DIV/0!</v>
      </c>
      <c r="H85" s="185">
        <f>'Net Rev PPE'!B17</f>
        <v>0</v>
      </c>
      <c r="I85" s="186">
        <f>'Net Rev %'!B17</f>
        <v>0</v>
      </c>
      <c r="J85" s="186">
        <f>'Cash Coll'!B17</f>
        <v>0</v>
      </c>
      <c r="K85" s="186">
        <f>'Bad Debt'!B17</f>
        <v>0</v>
      </c>
      <c r="L85" s="187">
        <f>'AR Days'!B17</f>
        <v>0</v>
      </c>
      <c r="M85" s="185">
        <f>'AR Days'!B17</f>
        <v>0</v>
      </c>
      <c r="N85" s="200" t="e">
        <f>Unbilled!B17</f>
        <v>#DIV/0!</v>
      </c>
    </row>
    <row r="86" spans="1:14" ht="11.25" customHeight="1" x14ac:dyDescent="0.2">
      <c r="A86" s="192"/>
      <c r="B86" s="52" t="str">
        <f t="shared" si="9"/>
        <v>Business Office</v>
      </c>
      <c r="C86" s="155">
        <f>SUM('Upfront Cash'!C15)</f>
        <v>0</v>
      </c>
      <c r="D86" s="201"/>
      <c r="E86" s="197"/>
      <c r="F86" s="198"/>
      <c r="G86" s="199"/>
      <c r="H86" s="185"/>
      <c r="I86" s="186"/>
      <c r="J86" s="186"/>
      <c r="K86" s="186"/>
      <c r="L86" s="187"/>
      <c r="M86" s="185"/>
      <c r="N86" s="200"/>
    </row>
    <row r="87" spans="1:14" ht="11.25" customHeight="1" x14ac:dyDescent="0.2">
      <c r="A87" s="192"/>
      <c r="B87" s="52" t="str">
        <f t="shared" si="9"/>
        <v>Physical Therpy</v>
      </c>
      <c r="C87" s="155">
        <f>SUM('Upfront Cash'!D15)</f>
        <v>0</v>
      </c>
      <c r="D87" s="201"/>
      <c r="E87" s="197"/>
      <c r="F87" s="198"/>
      <c r="G87" s="199"/>
      <c r="H87" s="185"/>
      <c r="I87" s="186"/>
      <c r="J87" s="186"/>
      <c r="K87" s="186"/>
      <c r="L87" s="187"/>
      <c r="M87" s="185"/>
      <c r="N87" s="200"/>
    </row>
    <row r="88" spans="1:14" ht="11.25" customHeight="1" x14ac:dyDescent="0.2">
      <c r="A88" s="192"/>
      <c r="B88" s="52" t="str">
        <f t="shared" si="9"/>
        <v>ER Registration</v>
      </c>
      <c r="C88" s="155">
        <f>SUM('Upfront Cash'!E15)</f>
        <v>0</v>
      </c>
      <c r="D88" s="201"/>
      <c r="E88" s="197"/>
      <c r="F88" s="198"/>
      <c r="G88" s="199"/>
      <c r="H88" s="185"/>
      <c r="I88" s="186"/>
      <c r="J88" s="186"/>
      <c r="K88" s="186"/>
      <c r="L88" s="187"/>
      <c r="M88" s="185"/>
      <c r="N88" s="200"/>
    </row>
    <row r="89" spans="1:14" ht="11.25" customHeight="1" x14ac:dyDescent="0.2">
      <c r="A89" s="192"/>
      <c r="B89" s="52" t="str">
        <f t="shared" si="9"/>
        <v>Clinic 1</v>
      </c>
      <c r="C89" s="155">
        <f>SUM('Upfront Cash'!F15)</f>
        <v>0</v>
      </c>
      <c r="D89" s="201"/>
      <c r="E89" s="197"/>
      <c r="F89" s="198"/>
      <c r="G89" s="199"/>
      <c r="H89" s="185"/>
      <c r="I89" s="186"/>
      <c r="J89" s="186"/>
      <c r="K89" s="186"/>
      <c r="L89" s="187"/>
      <c r="M89" s="185"/>
      <c r="N89" s="200"/>
    </row>
    <row r="90" spans="1:14" ht="11.25" customHeight="1" x14ac:dyDescent="0.2">
      <c r="A90" s="192"/>
      <c r="B90" s="52" t="str">
        <f t="shared" si="9"/>
        <v>Clinic 2</v>
      </c>
      <c r="C90" s="155">
        <f>SUM('Upfront Cash'!G15)</f>
        <v>0</v>
      </c>
      <c r="D90" s="201"/>
      <c r="E90" s="197"/>
      <c r="F90" s="198"/>
      <c r="G90" s="199"/>
      <c r="H90" s="185"/>
      <c r="I90" s="186"/>
      <c r="J90" s="186"/>
      <c r="K90" s="186"/>
      <c r="L90" s="187"/>
      <c r="M90" s="185"/>
      <c r="N90" s="200"/>
    </row>
    <row r="91" spans="1:14" ht="11.25" customHeight="1" thickBot="1" x14ac:dyDescent="0.25">
      <c r="A91" s="193"/>
      <c r="B91" s="52" t="str">
        <f t="shared" si="9"/>
        <v>Clinic 3</v>
      </c>
      <c r="C91" s="155">
        <f>SUM('Upfront Cash'!H15)</f>
        <v>0</v>
      </c>
      <c r="D91" s="201"/>
      <c r="E91" s="197"/>
      <c r="F91" s="198"/>
      <c r="G91" s="199"/>
      <c r="H91" s="185"/>
      <c r="I91" s="186"/>
      <c r="J91" s="186"/>
      <c r="K91" s="186"/>
      <c r="L91" s="187"/>
      <c r="M91" s="185"/>
      <c r="N91" s="200"/>
    </row>
    <row r="92" spans="1:14" s="140" customFormat="1" ht="11.25" customHeight="1" thickTop="1" thickBot="1" x14ac:dyDescent="0.3">
      <c r="L92" s="182"/>
      <c r="N92" s="181"/>
    </row>
    <row r="93" spans="1:14" customFormat="1" ht="11.25" customHeight="1" thickTop="1" x14ac:dyDescent="0.25">
      <c r="A93" s="191" t="s">
        <v>55</v>
      </c>
      <c r="B93" s="52" t="str">
        <f t="shared" ref="B93:B99" si="10">B85</f>
        <v xml:space="preserve">Admitting </v>
      </c>
      <c r="C93" s="51">
        <f>SUM('Upfront Cash'!B16)</f>
        <v>0</v>
      </c>
      <c r="D93" s="194">
        <f>SUM(C93:C99)</f>
        <v>0</v>
      </c>
      <c r="E93" s="197" t="e">
        <f>SUM('Registration Accuracy'!FS55:FT55)</f>
        <v>#DIV/0!</v>
      </c>
      <c r="F93" s="198">
        <f>SUM(Denials!H15)</f>
        <v>0</v>
      </c>
      <c r="G93" s="199" t="e">
        <f>SUM(Denials!I15)</f>
        <v>#DIV/0!</v>
      </c>
      <c r="H93" s="185">
        <f>'Net Rev PPE'!B18</f>
        <v>0</v>
      </c>
      <c r="I93" s="186">
        <f>'Net Rev %'!B18</f>
        <v>0</v>
      </c>
      <c r="J93" s="186">
        <f>'Cash Coll'!B18</f>
        <v>0</v>
      </c>
      <c r="K93" s="186">
        <f>'Bad Debt'!B18</f>
        <v>0</v>
      </c>
      <c r="L93" s="187">
        <f>'AR Days'!B18</f>
        <v>0</v>
      </c>
      <c r="M93" s="185">
        <f>'AR Days'!B18</f>
        <v>0</v>
      </c>
      <c r="N93" s="200" t="e">
        <f>Unbilled!B18</f>
        <v>#DIV/0!</v>
      </c>
    </row>
    <row r="94" spans="1:14" ht="11.25" customHeight="1" x14ac:dyDescent="0.2">
      <c r="A94" s="192"/>
      <c r="B94" s="52" t="str">
        <f t="shared" si="10"/>
        <v>Business Office</v>
      </c>
      <c r="C94" s="51">
        <f>SUM('Upfront Cash'!C16)</f>
        <v>0</v>
      </c>
      <c r="D94" s="195"/>
      <c r="E94" s="197"/>
      <c r="F94" s="198"/>
      <c r="G94" s="199"/>
      <c r="H94" s="185"/>
      <c r="I94" s="186"/>
      <c r="J94" s="186"/>
      <c r="K94" s="186"/>
      <c r="L94" s="187"/>
      <c r="M94" s="185"/>
      <c r="N94" s="200"/>
    </row>
    <row r="95" spans="1:14" s="3" customFormat="1" ht="11.25" customHeight="1" x14ac:dyDescent="0.2">
      <c r="A95" s="192"/>
      <c r="B95" s="52" t="str">
        <f t="shared" si="10"/>
        <v>Physical Therpy</v>
      </c>
      <c r="C95" s="51">
        <f>SUM('Upfront Cash'!D16)</f>
        <v>0</v>
      </c>
      <c r="D95" s="195"/>
      <c r="E95" s="197"/>
      <c r="F95" s="198"/>
      <c r="G95" s="199"/>
      <c r="H95" s="185"/>
      <c r="I95" s="186"/>
      <c r="J95" s="186"/>
      <c r="K95" s="186"/>
      <c r="L95" s="187"/>
      <c r="M95" s="185"/>
      <c r="N95" s="200"/>
    </row>
    <row r="96" spans="1:14" ht="11.25" customHeight="1" x14ac:dyDescent="0.2">
      <c r="A96" s="192"/>
      <c r="B96" s="52" t="str">
        <f t="shared" si="10"/>
        <v>ER Registration</v>
      </c>
      <c r="C96" s="51">
        <f>SUM('Upfront Cash'!E16)</f>
        <v>0</v>
      </c>
      <c r="D96" s="195"/>
      <c r="E96" s="197"/>
      <c r="F96" s="198"/>
      <c r="G96" s="199"/>
      <c r="H96" s="185"/>
      <c r="I96" s="186"/>
      <c r="J96" s="186"/>
      <c r="K96" s="186"/>
      <c r="L96" s="187"/>
      <c r="M96" s="185"/>
      <c r="N96" s="200"/>
    </row>
    <row r="97" spans="1:14" ht="11.25" customHeight="1" x14ac:dyDescent="0.2">
      <c r="A97" s="192"/>
      <c r="B97" s="52" t="str">
        <f t="shared" si="10"/>
        <v>Clinic 1</v>
      </c>
      <c r="C97" s="51">
        <f>SUM('Upfront Cash'!F16)</f>
        <v>0</v>
      </c>
      <c r="D97" s="195"/>
      <c r="E97" s="197"/>
      <c r="F97" s="198"/>
      <c r="G97" s="199"/>
      <c r="H97" s="185"/>
      <c r="I97" s="186"/>
      <c r="J97" s="186"/>
      <c r="K97" s="186"/>
      <c r="L97" s="187"/>
      <c r="M97" s="185"/>
      <c r="N97" s="200"/>
    </row>
    <row r="98" spans="1:14" ht="11.25" customHeight="1" x14ac:dyDescent="0.2">
      <c r="A98" s="192"/>
      <c r="B98" s="52" t="str">
        <f t="shared" si="10"/>
        <v>Clinic 2</v>
      </c>
      <c r="C98" s="51">
        <f>SUM('Upfront Cash'!G16)</f>
        <v>0</v>
      </c>
      <c r="D98" s="195"/>
      <c r="E98" s="197"/>
      <c r="F98" s="198"/>
      <c r="G98" s="199"/>
      <c r="H98" s="185"/>
      <c r="I98" s="186"/>
      <c r="J98" s="186"/>
      <c r="K98" s="186"/>
      <c r="L98" s="187"/>
      <c r="M98" s="185"/>
      <c r="N98" s="200"/>
    </row>
    <row r="99" spans="1:14" ht="11.25" customHeight="1" thickBot="1" x14ac:dyDescent="0.25">
      <c r="A99" s="193"/>
      <c r="B99" s="52" t="str">
        <f t="shared" si="10"/>
        <v>Clinic 3</v>
      </c>
      <c r="C99" s="51">
        <f>SUM('Upfront Cash'!H16)</f>
        <v>0</v>
      </c>
      <c r="D99" s="196"/>
      <c r="E99" s="197"/>
      <c r="F99" s="198"/>
      <c r="G99" s="199"/>
      <c r="H99" s="185"/>
      <c r="I99" s="186"/>
      <c r="J99" s="186"/>
      <c r="K99" s="186"/>
      <c r="L99" s="187"/>
      <c r="M99" s="185"/>
      <c r="N99" s="200"/>
    </row>
    <row r="100" spans="1:14" ht="11.25" customHeight="1" thickTop="1" x14ac:dyDescent="0.2">
      <c r="B100" s="208" t="s">
        <v>113</v>
      </c>
      <c r="C100" s="208"/>
      <c r="D100" s="127">
        <f>SUM(D5+D13+D21+D29+D37+D45+D53+D61+D69+D77+D85+D93)</f>
        <v>0</v>
      </c>
      <c r="E100" s="156"/>
      <c r="G100" s="1"/>
    </row>
    <row r="101" spans="1:14" ht="11.25" customHeight="1" x14ac:dyDescent="0.2">
      <c r="G101" s="1"/>
    </row>
    <row r="102" spans="1:14" ht="11.25" customHeight="1" x14ac:dyDescent="0.2">
      <c r="G102" s="1"/>
    </row>
    <row r="103" spans="1:14" ht="11.25" customHeight="1" x14ac:dyDescent="0.2">
      <c r="G103" s="1"/>
    </row>
    <row r="104" spans="1:14" ht="11.25" customHeight="1" x14ac:dyDescent="0.2">
      <c r="G104" s="1"/>
    </row>
    <row r="105" spans="1:14" ht="11.25" customHeight="1" x14ac:dyDescent="0.2">
      <c r="G105" s="1"/>
    </row>
    <row r="106" spans="1:14" ht="11.25" customHeight="1" x14ac:dyDescent="0.2">
      <c r="G106" s="1"/>
    </row>
    <row r="107" spans="1:14" ht="11.25" customHeight="1" x14ac:dyDescent="0.2">
      <c r="G107" s="1"/>
    </row>
    <row r="108" spans="1:14" ht="11.25" customHeight="1" x14ac:dyDescent="0.2">
      <c r="G108" s="1"/>
    </row>
    <row r="109" spans="1:14" ht="11.25" customHeight="1" x14ac:dyDescent="0.2">
      <c r="A109" s="2"/>
      <c r="B109" s="19"/>
      <c r="G109" s="1"/>
    </row>
    <row r="110" spans="1:14" ht="11.25" customHeight="1" x14ac:dyDescent="0.2">
      <c r="A110" s="3"/>
      <c r="B110" s="20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s="3" customFormat="1" ht="11.25" customHeight="1" x14ac:dyDescent="0.2">
      <c r="A111" s="1"/>
      <c r="B111" s="17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1.25" customHeight="1" x14ac:dyDescent="0.2">
      <c r="G112" s="1"/>
    </row>
    <row r="113" spans="1:14" ht="11.25" customHeight="1" x14ac:dyDescent="0.2">
      <c r="G113" s="1"/>
    </row>
    <row r="114" spans="1:14" ht="11.25" customHeight="1" x14ac:dyDescent="0.2">
      <c r="G114" s="1"/>
    </row>
    <row r="115" spans="1:14" ht="11.25" customHeight="1" x14ac:dyDescent="0.2">
      <c r="G115" s="1"/>
    </row>
    <row r="116" spans="1:14" ht="11.25" customHeight="1" x14ac:dyDescent="0.2">
      <c r="G116" s="1"/>
    </row>
    <row r="117" spans="1:14" ht="11.25" customHeight="1" x14ac:dyDescent="0.2">
      <c r="G117" s="1"/>
    </row>
    <row r="118" spans="1:14" ht="11.25" customHeight="1" x14ac:dyDescent="0.2">
      <c r="G118" s="1"/>
    </row>
    <row r="119" spans="1:14" ht="11.25" customHeight="1" x14ac:dyDescent="0.2">
      <c r="G119" s="1"/>
    </row>
    <row r="120" spans="1:14" ht="11.25" customHeight="1" x14ac:dyDescent="0.2">
      <c r="G120" s="1"/>
    </row>
    <row r="121" spans="1:14" ht="11.25" customHeight="1" x14ac:dyDescent="0.2">
      <c r="G121" s="1"/>
    </row>
    <row r="122" spans="1:14" ht="11.25" customHeight="1" x14ac:dyDescent="0.2">
      <c r="A122" s="2"/>
      <c r="B122" s="19"/>
      <c r="G122" s="1"/>
    </row>
    <row r="123" spans="1:14" ht="11.25" customHeight="1" x14ac:dyDescent="0.2">
      <c r="A123" s="3"/>
      <c r="B123" s="20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s="3" customFormat="1" ht="11.25" customHeight="1" x14ac:dyDescent="0.2">
      <c r="A124" s="1"/>
      <c r="B124" s="17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1.25" customHeight="1" x14ac:dyDescent="0.2">
      <c r="G125" s="1"/>
    </row>
    <row r="126" spans="1:14" ht="11.25" customHeight="1" x14ac:dyDescent="0.2">
      <c r="G126" s="1"/>
    </row>
    <row r="127" spans="1:14" ht="11.25" customHeight="1" x14ac:dyDescent="0.2">
      <c r="G127" s="1"/>
    </row>
    <row r="128" spans="1:14" ht="11.25" customHeight="1" x14ac:dyDescent="0.2">
      <c r="G128" s="1"/>
    </row>
    <row r="129" spans="7:7" ht="11.25" customHeight="1" x14ac:dyDescent="0.2">
      <c r="G129" s="1"/>
    </row>
    <row r="130" spans="7:7" ht="11.25" customHeight="1" x14ac:dyDescent="0.2">
      <c r="G130" s="1"/>
    </row>
    <row r="131" spans="7:7" ht="11.25" customHeight="1" x14ac:dyDescent="0.2">
      <c r="G131" s="1"/>
    </row>
    <row r="132" spans="7:7" ht="11.25" customHeight="1" x14ac:dyDescent="0.2">
      <c r="G132" s="1"/>
    </row>
    <row r="133" spans="7:7" ht="11.25" customHeight="1" x14ac:dyDescent="0.2">
      <c r="G133" s="1"/>
    </row>
    <row r="134" spans="7:7" ht="11.25" customHeight="1" x14ac:dyDescent="0.2">
      <c r="G134" s="1"/>
    </row>
    <row r="135" spans="7:7" ht="11.25" customHeight="1" x14ac:dyDescent="0.2">
      <c r="G135" s="1"/>
    </row>
    <row r="136" spans="7:7" ht="11.25" customHeight="1" x14ac:dyDescent="0.2">
      <c r="G136" s="1"/>
    </row>
    <row r="137" spans="7:7" ht="11.25" customHeight="1" x14ac:dyDescent="0.2">
      <c r="G137" s="1"/>
    </row>
    <row r="138" spans="7:7" ht="11.25" customHeight="1" x14ac:dyDescent="0.2">
      <c r="G138" s="1"/>
    </row>
    <row r="139" spans="7:7" ht="11.25" customHeight="1" x14ac:dyDescent="0.2">
      <c r="G139" s="1"/>
    </row>
    <row r="140" spans="7:7" ht="11.25" customHeight="1" x14ac:dyDescent="0.2">
      <c r="G140" s="1"/>
    </row>
    <row r="141" spans="7:7" ht="11.25" customHeight="1" x14ac:dyDescent="0.2">
      <c r="G141" s="1"/>
    </row>
    <row r="142" spans="7:7" ht="11.25" customHeight="1" x14ac:dyDescent="0.2">
      <c r="G142" s="1"/>
    </row>
    <row r="143" spans="7:7" ht="11.25" customHeight="1" x14ac:dyDescent="0.2">
      <c r="G143" s="1"/>
    </row>
    <row r="144" spans="7:7" ht="11.25" customHeight="1" x14ac:dyDescent="0.2">
      <c r="G144" s="1"/>
    </row>
    <row r="145" spans="7:7" ht="11.25" customHeight="1" x14ac:dyDescent="0.2">
      <c r="G145" s="1"/>
    </row>
    <row r="146" spans="7:7" ht="11.25" customHeight="1" x14ac:dyDescent="0.2">
      <c r="G146" s="1"/>
    </row>
    <row r="147" spans="7:7" ht="11.25" customHeight="1" x14ac:dyDescent="0.2">
      <c r="G147" s="1"/>
    </row>
    <row r="148" spans="7:7" ht="11.25" customHeight="1" x14ac:dyDescent="0.2">
      <c r="G148" s="1"/>
    </row>
    <row r="149" spans="7:7" ht="11.25" customHeight="1" x14ac:dyDescent="0.2">
      <c r="G149" s="1"/>
    </row>
    <row r="150" spans="7:7" ht="11.25" customHeight="1" x14ac:dyDescent="0.2">
      <c r="G150" s="1"/>
    </row>
    <row r="151" spans="7:7" ht="11.25" customHeight="1" x14ac:dyDescent="0.2">
      <c r="G151" s="1"/>
    </row>
    <row r="152" spans="7:7" ht="11.25" customHeight="1" x14ac:dyDescent="0.2">
      <c r="G152" s="1"/>
    </row>
    <row r="153" spans="7:7" ht="11.25" customHeight="1" x14ac:dyDescent="0.2">
      <c r="G153" s="1"/>
    </row>
    <row r="154" spans="7:7" ht="11.25" customHeight="1" x14ac:dyDescent="0.2">
      <c r="G154" s="1"/>
    </row>
    <row r="155" spans="7:7" ht="11.25" customHeight="1" x14ac:dyDescent="0.2">
      <c r="G155" s="1"/>
    </row>
    <row r="156" spans="7:7" ht="11.25" customHeight="1" x14ac:dyDescent="0.2">
      <c r="G156" s="1"/>
    </row>
    <row r="157" spans="7:7" ht="11.25" customHeight="1" x14ac:dyDescent="0.2">
      <c r="G157" s="1"/>
    </row>
    <row r="158" spans="7:7" ht="11.25" customHeight="1" x14ac:dyDescent="0.2">
      <c r="G158" s="1"/>
    </row>
    <row r="159" spans="7:7" ht="11.25" customHeight="1" x14ac:dyDescent="0.2">
      <c r="G159" s="1"/>
    </row>
    <row r="160" spans="7:7" ht="11.25" customHeight="1" x14ac:dyDescent="0.2">
      <c r="G160" s="1"/>
    </row>
    <row r="161" spans="7:7" ht="11.25" customHeight="1" x14ac:dyDescent="0.2">
      <c r="G161" s="1"/>
    </row>
    <row r="162" spans="7:7" ht="11.25" customHeight="1" x14ac:dyDescent="0.2">
      <c r="G162" s="1"/>
    </row>
    <row r="163" spans="7:7" ht="11.25" customHeight="1" x14ac:dyDescent="0.2">
      <c r="G163" s="1"/>
    </row>
    <row r="164" spans="7:7" ht="11.25" customHeight="1" x14ac:dyDescent="0.2">
      <c r="G164" s="1"/>
    </row>
    <row r="165" spans="7:7" ht="11.25" customHeight="1" x14ac:dyDescent="0.2">
      <c r="G165" s="1"/>
    </row>
    <row r="166" spans="7:7" ht="11.25" customHeight="1" x14ac:dyDescent="0.2">
      <c r="G166" s="1"/>
    </row>
    <row r="167" spans="7:7" ht="11.25" customHeight="1" x14ac:dyDescent="0.2">
      <c r="G167" s="1"/>
    </row>
    <row r="168" spans="7:7" ht="11.25" customHeight="1" x14ac:dyDescent="0.2">
      <c r="G168" s="1"/>
    </row>
    <row r="169" spans="7:7" ht="11.25" customHeight="1" x14ac:dyDescent="0.2">
      <c r="G169" s="1"/>
    </row>
    <row r="170" spans="7:7" ht="11.25" customHeight="1" x14ac:dyDescent="0.2">
      <c r="G170" s="1"/>
    </row>
    <row r="171" spans="7:7" ht="11.25" customHeight="1" x14ac:dyDescent="0.2">
      <c r="G171" s="1"/>
    </row>
    <row r="172" spans="7:7" ht="11.25" customHeight="1" x14ac:dyDescent="0.2">
      <c r="G172" s="1"/>
    </row>
    <row r="173" spans="7:7" ht="11.25" customHeight="1" x14ac:dyDescent="0.2">
      <c r="G173" s="1"/>
    </row>
    <row r="174" spans="7:7" ht="11.25" customHeight="1" x14ac:dyDescent="0.2">
      <c r="G174" s="1"/>
    </row>
    <row r="175" spans="7:7" ht="11.25" customHeight="1" x14ac:dyDescent="0.2">
      <c r="G175" s="1"/>
    </row>
    <row r="176" spans="7:7" ht="11.25" customHeight="1" x14ac:dyDescent="0.2">
      <c r="G176" s="1"/>
    </row>
    <row r="177" spans="7:7" ht="11.25" customHeight="1" x14ac:dyDescent="0.2">
      <c r="G177" s="1"/>
    </row>
    <row r="178" spans="7:7" ht="11.25" customHeight="1" x14ac:dyDescent="0.2">
      <c r="G178" s="1"/>
    </row>
    <row r="179" spans="7:7" ht="11.25" customHeight="1" x14ac:dyDescent="0.2">
      <c r="G179" s="1"/>
    </row>
    <row r="180" spans="7:7" ht="11.25" customHeight="1" x14ac:dyDescent="0.2">
      <c r="G180" s="1"/>
    </row>
    <row r="181" spans="7:7" ht="11.25" customHeight="1" x14ac:dyDescent="0.2">
      <c r="G181" s="1"/>
    </row>
    <row r="182" spans="7:7" ht="11.25" customHeight="1" x14ac:dyDescent="0.2">
      <c r="G182" s="1"/>
    </row>
    <row r="183" spans="7:7" ht="11.25" customHeight="1" x14ac:dyDescent="0.2">
      <c r="G183" s="1"/>
    </row>
    <row r="184" spans="7:7" ht="11.25" customHeight="1" x14ac:dyDescent="0.2">
      <c r="G184" s="1"/>
    </row>
    <row r="185" spans="7:7" ht="11.25" customHeight="1" x14ac:dyDescent="0.2">
      <c r="G185" s="1"/>
    </row>
    <row r="186" spans="7:7" ht="11.25" customHeight="1" x14ac:dyDescent="0.2">
      <c r="G186" s="1"/>
    </row>
    <row r="187" spans="7:7" ht="11.25" customHeight="1" x14ac:dyDescent="0.2">
      <c r="G187" s="1"/>
    </row>
    <row r="188" spans="7:7" ht="11.25" customHeight="1" x14ac:dyDescent="0.2">
      <c r="G188" s="1"/>
    </row>
    <row r="189" spans="7:7" ht="11.25" customHeight="1" x14ac:dyDescent="0.2">
      <c r="G189" s="1"/>
    </row>
    <row r="190" spans="7:7" ht="11.25" customHeight="1" x14ac:dyDescent="0.2">
      <c r="G190" s="1"/>
    </row>
    <row r="191" spans="7:7" ht="11.25" customHeight="1" x14ac:dyDescent="0.2">
      <c r="G191" s="1"/>
    </row>
    <row r="192" spans="7:7" ht="11.25" customHeight="1" x14ac:dyDescent="0.2">
      <c r="G192" s="1"/>
    </row>
    <row r="193" spans="7:7" ht="11.25" customHeight="1" x14ac:dyDescent="0.2">
      <c r="G193" s="1"/>
    </row>
    <row r="194" spans="7:7" ht="11.25" customHeight="1" x14ac:dyDescent="0.2">
      <c r="G194" s="1"/>
    </row>
    <row r="195" spans="7:7" ht="11.25" customHeight="1" x14ac:dyDescent="0.2">
      <c r="G195" s="1"/>
    </row>
    <row r="196" spans="7:7" ht="11.25" customHeight="1" x14ac:dyDescent="0.2">
      <c r="G196" s="1"/>
    </row>
    <row r="197" spans="7:7" ht="11.25" customHeight="1" x14ac:dyDescent="0.2">
      <c r="G197" s="1"/>
    </row>
    <row r="198" spans="7:7" ht="11.25" customHeight="1" x14ac:dyDescent="0.2">
      <c r="G198" s="1"/>
    </row>
    <row r="199" spans="7:7" ht="11.25" customHeight="1" x14ac:dyDescent="0.2">
      <c r="G199" s="1"/>
    </row>
    <row r="200" spans="7:7" ht="11.25" customHeight="1" x14ac:dyDescent="0.2">
      <c r="G200" s="1"/>
    </row>
    <row r="201" spans="7:7" ht="11.25" customHeight="1" x14ac:dyDescent="0.2">
      <c r="G201" s="1"/>
    </row>
    <row r="202" spans="7:7" ht="11.25" customHeight="1" x14ac:dyDescent="0.2">
      <c r="G202" s="1"/>
    </row>
    <row r="203" spans="7:7" ht="11.25" customHeight="1" x14ac:dyDescent="0.2">
      <c r="G203" s="1"/>
    </row>
    <row r="204" spans="7:7" ht="11.25" customHeight="1" x14ac:dyDescent="0.2">
      <c r="G204" s="1"/>
    </row>
    <row r="205" spans="7:7" ht="11.25" customHeight="1" x14ac:dyDescent="0.2">
      <c r="G205" s="1"/>
    </row>
    <row r="206" spans="7:7" ht="11.25" customHeight="1" x14ac:dyDescent="0.2">
      <c r="G206" s="1"/>
    </row>
    <row r="207" spans="7:7" ht="11.25" customHeight="1" x14ac:dyDescent="0.2">
      <c r="G207" s="1"/>
    </row>
    <row r="208" spans="7:7" ht="11.25" customHeight="1" x14ac:dyDescent="0.2">
      <c r="G208" s="1"/>
    </row>
    <row r="209" spans="7:7" ht="11.25" customHeight="1" x14ac:dyDescent="0.2">
      <c r="G209" s="1"/>
    </row>
    <row r="210" spans="7:7" ht="11.25" customHeight="1" x14ac:dyDescent="0.2">
      <c r="G210" s="1"/>
    </row>
    <row r="211" spans="7:7" ht="11.25" customHeight="1" x14ac:dyDescent="0.2">
      <c r="G211" s="1"/>
    </row>
    <row r="212" spans="7:7" ht="11.25" customHeight="1" x14ac:dyDescent="0.2">
      <c r="G212" s="1"/>
    </row>
    <row r="213" spans="7:7" ht="11.25" customHeight="1" x14ac:dyDescent="0.2">
      <c r="G213" s="1"/>
    </row>
    <row r="214" spans="7:7" ht="11.25" customHeight="1" x14ac:dyDescent="0.2">
      <c r="G214" s="1"/>
    </row>
    <row r="215" spans="7:7" ht="11.25" customHeight="1" x14ac:dyDescent="0.2">
      <c r="G215" s="1"/>
    </row>
    <row r="216" spans="7:7" ht="11.25" customHeight="1" x14ac:dyDescent="0.2">
      <c r="G216" s="1"/>
    </row>
    <row r="217" spans="7:7" ht="11.25" customHeight="1" x14ac:dyDescent="0.2">
      <c r="G217" s="1"/>
    </row>
    <row r="218" spans="7:7" ht="11.25" customHeight="1" x14ac:dyDescent="0.2">
      <c r="G218" s="1"/>
    </row>
    <row r="219" spans="7:7" ht="11.25" customHeight="1" x14ac:dyDescent="0.2">
      <c r="G219" s="1"/>
    </row>
    <row r="220" spans="7:7" ht="11.25" customHeight="1" x14ac:dyDescent="0.2">
      <c r="G220" s="1"/>
    </row>
    <row r="221" spans="7:7" ht="11.25" customHeight="1" x14ac:dyDescent="0.2">
      <c r="G221" s="1"/>
    </row>
    <row r="222" spans="7:7" ht="11.25" customHeight="1" x14ac:dyDescent="0.2">
      <c r="G222" s="1"/>
    </row>
    <row r="223" spans="7:7" ht="11.25" customHeight="1" x14ac:dyDescent="0.2">
      <c r="G223" s="1"/>
    </row>
    <row r="224" spans="7:7" ht="11.25" customHeight="1" x14ac:dyDescent="0.2">
      <c r="G224" s="1"/>
    </row>
    <row r="225" spans="7:7" ht="11.25" customHeight="1" x14ac:dyDescent="0.2">
      <c r="G225" s="1"/>
    </row>
    <row r="226" spans="7:7" ht="11.25" customHeight="1" x14ac:dyDescent="0.2">
      <c r="G226" s="1"/>
    </row>
    <row r="227" spans="7:7" ht="11.25" customHeight="1" x14ac:dyDescent="0.2">
      <c r="G227" s="1"/>
    </row>
    <row r="228" spans="7:7" ht="11.25" customHeight="1" x14ac:dyDescent="0.2">
      <c r="G228" s="1"/>
    </row>
    <row r="229" spans="7:7" ht="11.25" customHeight="1" x14ac:dyDescent="0.2">
      <c r="G229" s="1"/>
    </row>
    <row r="230" spans="7:7" ht="11.25" customHeight="1" x14ac:dyDescent="0.2">
      <c r="G230" s="1"/>
    </row>
    <row r="231" spans="7:7" ht="11.25" customHeight="1" x14ac:dyDescent="0.2">
      <c r="G231" s="1"/>
    </row>
    <row r="232" spans="7:7" ht="11.25" customHeight="1" x14ac:dyDescent="0.2">
      <c r="G232" s="1"/>
    </row>
    <row r="233" spans="7:7" ht="11.25" customHeight="1" x14ac:dyDescent="0.2">
      <c r="G233" s="1"/>
    </row>
    <row r="234" spans="7:7" ht="11.25" customHeight="1" x14ac:dyDescent="0.2">
      <c r="G234" s="1"/>
    </row>
    <row r="235" spans="7:7" ht="11.25" customHeight="1" x14ac:dyDescent="0.2">
      <c r="G235" s="1"/>
    </row>
    <row r="236" spans="7:7" ht="11.25" customHeight="1" x14ac:dyDescent="0.2">
      <c r="G236" s="1"/>
    </row>
    <row r="237" spans="7:7" ht="11.25" customHeight="1" x14ac:dyDescent="0.2">
      <c r="G237" s="1"/>
    </row>
    <row r="238" spans="7:7" ht="11.25" customHeight="1" x14ac:dyDescent="0.2">
      <c r="G238" s="1"/>
    </row>
    <row r="239" spans="7:7" ht="11.25" customHeight="1" x14ac:dyDescent="0.2">
      <c r="G239" s="1"/>
    </row>
    <row r="240" spans="7:7" ht="11.25" customHeight="1" x14ac:dyDescent="0.2">
      <c r="G240" s="1"/>
    </row>
    <row r="241" spans="7:7" ht="11.25" customHeight="1" x14ac:dyDescent="0.2">
      <c r="G241" s="1"/>
    </row>
    <row r="242" spans="7:7" ht="11.25" customHeight="1" x14ac:dyDescent="0.2">
      <c r="G242" s="1"/>
    </row>
    <row r="243" spans="7:7" ht="11.25" customHeight="1" x14ac:dyDescent="0.2">
      <c r="G243" s="1"/>
    </row>
    <row r="244" spans="7:7" ht="11.25" customHeight="1" x14ac:dyDescent="0.2">
      <c r="G244" s="1"/>
    </row>
    <row r="245" spans="7:7" ht="11.25" customHeight="1" x14ac:dyDescent="0.2">
      <c r="G245" s="1"/>
    </row>
    <row r="246" spans="7:7" ht="11.25" customHeight="1" x14ac:dyDescent="0.2">
      <c r="G246" s="1"/>
    </row>
    <row r="247" spans="7:7" ht="11.25" customHeight="1" x14ac:dyDescent="0.2">
      <c r="G247" s="1"/>
    </row>
    <row r="248" spans="7:7" ht="11.25" customHeight="1" x14ac:dyDescent="0.2">
      <c r="G248" s="1"/>
    </row>
    <row r="249" spans="7:7" ht="11.25" customHeight="1" x14ac:dyDescent="0.2">
      <c r="G249" s="1"/>
    </row>
    <row r="250" spans="7:7" ht="11.25" customHeight="1" x14ac:dyDescent="0.2">
      <c r="G250" s="1"/>
    </row>
    <row r="251" spans="7:7" ht="11.25" customHeight="1" x14ac:dyDescent="0.2">
      <c r="G251" s="1"/>
    </row>
    <row r="252" spans="7:7" ht="11.25" customHeight="1" x14ac:dyDescent="0.2">
      <c r="G252" s="1"/>
    </row>
    <row r="253" spans="7:7" ht="11.25" customHeight="1" x14ac:dyDescent="0.2">
      <c r="G253" s="1"/>
    </row>
    <row r="254" spans="7:7" ht="11.25" customHeight="1" x14ac:dyDescent="0.2">
      <c r="G254" s="1"/>
    </row>
    <row r="255" spans="7:7" ht="11.25" customHeight="1" x14ac:dyDescent="0.2">
      <c r="G255" s="1"/>
    </row>
    <row r="256" spans="7:7" ht="11.25" customHeight="1" x14ac:dyDescent="0.2">
      <c r="G256" s="1"/>
    </row>
    <row r="257" spans="7:7" ht="11.25" customHeight="1" x14ac:dyDescent="0.2">
      <c r="G257" s="1"/>
    </row>
    <row r="258" spans="7:7" ht="11.25" customHeight="1" x14ac:dyDescent="0.2">
      <c r="G258" s="1"/>
    </row>
    <row r="259" spans="7:7" ht="11.25" customHeight="1" x14ac:dyDescent="0.2">
      <c r="G259" s="1"/>
    </row>
    <row r="260" spans="7:7" ht="11.25" customHeight="1" x14ac:dyDescent="0.2">
      <c r="G260" s="1"/>
    </row>
    <row r="261" spans="7:7" ht="11.25" customHeight="1" x14ac:dyDescent="0.2">
      <c r="G261" s="1"/>
    </row>
    <row r="262" spans="7:7" ht="11.25" customHeight="1" x14ac:dyDescent="0.2">
      <c r="G262" s="1"/>
    </row>
    <row r="263" spans="7:7" ht="11.25" customHeight="1" x14ac:dyDescent="0.2">
      <c r="G263" s="1"/>
    </row>
    <row r="264" spans="7:7" ht="11.25" customHeight="1" x14ac:dyDescent="0.2">
      <c r="G264" s="1"/>
    </row>
    <row r="265" spans="7:7" ht="11.25" customHeight="1" x14ac:dyDescent="0.2">
      <c r="G265" s="1"/>
    </row>
    <row r="266" spans="7:7" ht="11.25" customHeight="1" x14ac:dyDescent="0.2">
      <c r="G266" s="1"/>
    </row>
    <row r="267" spans="7:7" ht="11.25" customHeight="1" x14ac:dyDescent="0.2">
      <c r="G267" s="1"/>
    </row>
    <row r="268" spans="7:7" ht="11.25" customHeight="1" x14ac:dyDescent="0.2">
      <c r="G268" s="1"/>
    </row>
    <row r="269" spans="7:7" ht="11.25" customHeight="1" x14ac:dyDescent="0.2">
      <c r="G269" s="1"/>
    </row>
    <row r="270" spans="7:7" ht="11.25" customHeight="1" x14ac:dyDescent="0.2">
      <c r="G270" s="1"/>
    </row>
    <row r="271" spans="7:7" ht="11.25" customHeight="1" x14ac:dyDescent="0.2">
      <c r="G271" s="1"/>
    </row>
    <row r="272" spans="7:7" ht="11.25" customHeight="1" x14ac:dyDescent="0.2">
      <c r="G272" s="1"/>
    </row>
    <row r="273" spans="7:7" ht="11.25" customHeight="1" x14ac:dyDescent="0.2">
      <c r="G273" s="1"/>
    </row>
    <row r="274" spans="7:7" ht="11.25" customHeight="1" x14ac:dyDescent="0.2">
      <c r="G274" s="1"/>
    </row>
    <row r="275" spans="7:7" ht="11.25" customHeight="1" x14ac:dyDescent="0.2">
      <c r="G275" s="1"/>
    </row>
    <row r="276" spans="7:7" ht="11.25" customHeight="1" x14ac:dyDescent="0.2">
      <c r="G276" s="1"/>
    </row>
    <row r="277" spans="7:7" ht="11.25" customHeight="1" x14ac:dyDescent="0.2">
      <c r="G277" s="1"/>
    </row>
    <row r="278" spans="7:7" ht="11.25" customHeight="1" x14ac:dyDescent="0.2">
      <c r="G278" s="1"/>
    </row>
    <row r="279" spans="7:7" ht="11.25" customHeight="1" x14ac:dyDescent="0.2">
      <c r="G279" s="1"/>
    </row>
    <row r="280" spans="7:7" ht="11.25" customHeight="1" x14ac:dyDescent="0.2">
      <c r="G280" s="1"/>
    </row>
    <row r="281" spans="7:7" ht="11.25" customHeight="1" x14ac:dyDescent="0.2">
      <c r="G281" s="1"/>
    </row>
    <row r="282" spans="7:7" ht="11.25" customHeight="1" x14ac:dyDescent="0.2">
      <c r="G282" s="1"/>
    </row>
    <row r="283" spans="7:7" ht="11.25" customHeight="1" x14ac:dyDescent="0.2">
      <c r="G283" s="1"/>
    </row>
    <row r="284" spans="7:7" ht="11.25" customHeight="1" x14ac:dyDescent="0.2">
      <c r="G284" s="1"/>
    </row>
    <row r="285" spans="7:7" ht="11.25" customHeight="1" x14ac:dyDescent="0.2">
      <c r="G285" s="1"/>
    </row>
    <row r="286" spans="7:7" ht="11.25" customHeight="1" x14ac:dyDescent="0.2">
      <c r="G286" s="1"/>
    </row>
    <row r="287" spans="7:7" ht="11.25" customHeight="1" x14ac:dyDescent="0.2">
      <c r="G287" s="1"/>
    </row>
  </sheetData>
  <mergeCells count="146">
    <mergeCell ref="A1:N1"/>
    <mergeCell ref="A21:A27"/>
    <mergeCell ref="G21:G27"/>
    <mergeCell ref="H21:H27"/>
    <mergeCell ref="I21:I27"/>
    <mergeCell ref="M85:M91"/>
    <mergeCell ref="N85:N91"/>
    <mergeCell ref="A85:A91"/>
    <mergeCell ref="D85:D91"/>
    <mergeCell ref="E85:E91"/>
    <mergeCell ref="F85:F91"/>
    <mergeCell ref="G85:G91"/>
    <mergeCell ref="H85:H91"/>
    <mergeCell ref="M93:M99"/>
    <mergeCell ref="N93:N99"/>
    <mergeCell ref="A93:A99"/>
    <mergeCell ref="D93:D99"/>
    <mergeCell ref="E93:E99"/>
    <mergeCell ref="F93:F99"/>
    <mergeCell ref="G93:G99"/>
    <mergeCell ref="H93:H99"/>
    <mergeCell ref="I93:I99"/>
    <mergeCell ref="J93:J99"/>
    <mergeCell ref="K93:K99"/>
    <mergeCell ref="L93:L99"/>
    <mergeCell ref="I85:I91"/>
    <mergeCell ref="J85:J91"/>
    <mergeCell ref="K85:K91"/>
    <mergeCell ref="L85:L91"/>
    <mergeCell ref="N69:N75"/>
    <mergeCell ref="A77:A83"/>
    <mergeCell ref="D77:D83"/>
    <mergeCell ref="E77:E83"/>
    <mergeCell ref="F77:F83"/>
    <mergeCell ref="G77:G83"/>
    <mergeCell ref="J77:J83"/>
    <mergeCell ref="J29:J35"/>
    <mergeCell ref="K29:K35"/>
    <mergeCell ref="K77:K83"/>
    <mergeCell ref="L77:L83"/>
    <mergeCell ref="M77:M83"/>
    <mergeCell ref="N77:N83"/>
    <mergeCell ref="L29:L35"/>
    <mergeCell ref="M29:M35"/>
    <mergeCell ref="N29:N35"/>
    <mergeCell ref="N61:N67"/>
    <mergeCell ref="H77:H83"/>
    <mergeCell ref="I77:I83"/>
    <mergeCell ref="B100:C100"/>
    <mergeCell ref="D69:D75"/>
    <mergeCell ref="E69:E75"/>
    <mergeCell ref="F69:F75"/>
    <mergeCell ref="G69:G75"/>
    <mergeCell ref="H69:H75"/>
    <mergeCell ref="I69:I75"/>
    <mergeCell ref="M5:M11"/>
    <mergeCell ref="N5:N11"/>
    <mergeCell ref="A13:A19"/>
    <mergeCell ref="D13:D19"/>
    <mergeCell ref="E13:E19"/>
    <mergeCell ref="F13:F19"/>
    <mergeCell ref="G13:G19"/>
    <mergeCell ref="H13:H19"/>
    <mergeCell ref="I13:I19"/>
    <mergeCell ref="J13:J19"/>
    <mergeCell ref="A5:A11"/>
    <mergeCell ref="D5:D11"/>
    <mergeCell ref="E5:E11"/>
    <mergeCell ref="F5:F11"/>
    <mergeCell ref="K13:K19"/>
    <mergeCell ref="L13:L19"/>
    <mergeCell ref="I5:I11"/>
    <mergeCell ref="J5:J11"/>
    <mergeCell ref="K5:K11"/>
    <mergeCell ref="L5:L11"/>
    <mergeCell ref="M13:M19"/>
    <mergeCell ref="N13:N19"/>
    <mergeCell ref="G5:G11"/>
    <mergeCell ref="H5:H11"/>
    <mergeCell ref="L21:L27"/>
    <mergeCell ref="M21:M27"/>
    <mergeCell ref="N21:N27"/>
    <mergeCell ref="A29:A35"/>
    <mergeCell ref="D29:D35"/>
    <mergeCell ref="E29:E35"/>
    <mergeCell ref="G29:G35"/>
    <mergeCell ref="F29:F35"/>
    <mergeCell ref="H29:H35"/>
    <mergeCell ref="I29:I35"/>
    <mergeCell ref="J21:J27"/>
    <mergeCell ref="K21:K27"/>
    <mergeCell ref="D21:D27"/>
    <mergeCell ref="E21:E27"/>
    <mergeCell ref="F21:F27"/>
    <mergeCell ref="I37:I43"/>
    <mergeCell ref="J37:J43"/>
    <mergeCell ref="K37:K43"/>
    <mergeCell ref="L37:L43"/>
    <mergeCell ref="M37:M43"/>
    <mergeCell ref="N37:N43"/>
    <mergeCell ref="A37:A43"/>
    <mergeCell ref="D37:D43"/>
    <mergeCell ref="E37:E43"/>
    <mergeCell ref="F37:F43"/>
    <mergeCell ref="G37:G43"/>
    <mergeCell ref="H37:H43"/>
    <mergeCell ref="I45:I51"/>
    <mergeCell ref="J45:J51"/>
    <mergeCell ref="K45:K51"/>
    <mergeCell ref="L45:L51"/>
    <mergeCell ref="M45:M51"/>
    <mergeCell ref="N45:N51"/>
    <mergeCell ref="A45:A51"/>
    <mergeCell ref="D45:D51"/>
    <mergeCell ref="E45:E51"/>
    <mergeCell ref="F45:F51"/>
    <mergeCell ref="G45:G51"/>
    <mergeCell ref="H45:H51"/>
    <mergeCell ref="I53:I59"/>
    <mergeCell ref="J53:J59"/>
    <mergeCell ref="K53:K59"/>
    <mergeCell ref="L53:L59"/>
    <mergeCell ref="M53:M59"/>
    <mergeCell ref="N53:N59"/>
    <mergeCell ref="A53:A59"/>
    <mergeCell ref="D53:D59"/>
    <mergeCell ref="E53:E59"/>
    <mergeCell ref="F53:F59"/>
    <mergeCell ref="G53:G59"/>
    <mergeCell ref="H53:H59"/>
    <mergeCell ref="H61:H67"/>
    <mergeCell ref="I61:I67"/>
    <mergeCell ref="J61:J67"/>
    <mergeCell ref="K61:K67"/>
    <mergeCell ref="L61:L67"/>
    <mergeCell ref="M61:M67"/>
    <mergeCell ref="A61:A67"/>
    <mergeCell ref="A69:A75"/>
    <mergeCell ref="D61:D67"/>
    <mergeCell ref="E61:E67"/>
    <mergeCell ref="F61:F67"/>
    <mergeCell ref="G61:G67"/>
    <mergeCell ref="J69:J75"/>
    <mergeCell ref="K69:K75"/>
    <mergeCell ref="L69:L75"/>
    <mergeCell ref="M69:M75"/>
  </mergeCells>
  <conditionalFormatting sqref="E85:E88 E21 E93 E61:E64 E69:E72 E77:E80 E13">
    <cfRule type="cellIs" dxfId="74" priority="43" stopIfTrue="1" operator="lessThan">
      <formula>0.94</formula>
    </cfRule>
    <cfRule type="cellIs" dxfId="73" priority="61" stopIfTrue="1" operator="greaterThan">
      <formula>0.95</formula>
    </cfRule>
  </conditionalFormatting>
  <conditionalFormatting sqref="E37:E40">
    <cfRule type="cellIs" dxfId="72" priority="40" operator="lessThan">
      <formula>0.94</formula>
    </cfRule>
    <cfRule type="cellIs" dxfId="71" priority="58" operator="greaterThan">
      <formula>0.95</formula>
    </cfRule>
  </conditionalFormatting>
  <conditionalFormatting sqref="G13 G29 G37:G40 G45:G48 G69:G72 G77:G80 G85:G88 G5 G93:G96">
    <cfRule type="cellIs" dxfId="70" priority="47" operator="lessThan">
      <formula>0.05</formula>
    </cfRule>
  </conditionalFormatting>
  <conditionalFormatting sqref="G53:G56 G61:G64">
    <cfRule type="cellIs" dxfId="69" priority="46" operator="lessThan">
      <formula>0.05</formula>
    </cfRule>
  </conditionalFormatting>
  <conditionalFormatting sqref="E5 E53:E56">
    <cfRule type="cellIs" dxfId="68" priority="44" operator="lessThan">
      <formula>0.95</formula>
    </cfRule>
  </conditionalFormatting>
  <conditionalFormatting sqref="E45:E48">
    <cfRule type="cellIs" dxfId="67" priority="32" operator="greaterThan">
      <formula>95%</formula>
    </cfRule>
    <cfRule type="cellIs" dxfId="66" priority="39" operator="lessThan">
      <formula>0.94</formula>
    </cfRule>
  </conditionalFormatting>
  <conditionalFormatting sqref="G21">
    <cfRule type="cellIs" dxfId="65" priority="20" operator="greaterThan">
      <formula>0.06</formula>
    </cfRule>
    <cfRule type="cellIs" dxfId="64" priority="27" operator="lessThan">
      <formula>0.05</formula>
    </cfRule>
  </conditionalFormatting>
  <conditionalFormatting sqref="E5">
    <cfRule type="cellIs" dxfId="63" priority="19" stopIfTrue="1" operator="greaterThan">
      <formula>0.95</formula>
    </cfRule>
  </conditionalFormatting>
  <conditionalFormatting sqref="G5:G11">
    <cfRule type="cellIs" dxfId="62" priority="18" stopIfTrue="1" operator="greaterThan">
      <formula>0.06</formula>
    </cfRule>
  </conditionalFormatting>
  <conditionalFormatting sqref="G29:G35">
    <cfRule type="cellIs" dxfId="61" priority="17" stopIfTrue="1" operator="greaterThan">
      <formula>0.06</formula>
    </cfRule>
  </conditionalFormatting>
  <conditionalFormatting sqref="G37:G43">
    <cfRule type="cellIs" dxfId="60" priority="16" stopIfTrue="1" operator="greaterThan">
      <formula>0.06</formula>
    </cfRule>
  </conditionalFormatting>
  <conditionalFormatting sqref="G45:G51">
    <cfRule type="cellIs" dxfId="59" priority="15" stopIfTrue="1" operator="greaterThan">
      <formula>0.06</formula>
    </cfRule>
  </conditionalFormatting>
  <conditionalFormatting sqref="E53:E59">
    <cfRule type="cellIs" dxfId="58" priority="14" stopIfTrue="1" operator="greaterThan">
      <formula>0.95</formula>
    </cfRule>
  </conditionalFormatting>
  <conditionalFormatting sqref="G53:G59">
    <cfRule type="cellIs" dxfId="57" priority="13" stopIfTrue="1" operator="greaterThan">
      <formula>0.06</formula>
    </cfRule>
  </conditionalFormatting>
  <conditionalFormatting sqref="G77:G83">
    <cfRule type="cellIs" dxfId="56" priority="12" stopIfTrue="1" operator="greaterThan">
      <formula>0.06</formula>
    </cfRule>
  </conditionalFormatting>
  <conditionalFormatting sqref="G69:G75">
    <cfRule type="cellIs" dxfId="55" priority="11" stopIfTrue="1" operator="greaterThan">
      <formula>0.06</formula>
    </cfRule>
  </conditionalFormatting>
  <conditionalFormatting sqref="G61:G67">
    <cfRule type="cellIs" dxfId="54" priority="10" stopIfTrue="1" operator="greaterThan">
      <formula>0.06</formula>
    </cfRule>
  </conditionalFormatting>
  <conditionalFormatting sqref="G85:G88">
    <cfRule type="cellIs" dxfId="53" priority="9" stopIfTrue="1" operator="greaterThan">
      <formula>0.06</formula>
    </cfRule>
  </conditionalFormatting>
  <conditionalFormatting sqref="G93:G99">
    <cfRule type="cellIs" dxfId="52" priority="8" stopIfTrue="1" operator="greaterThan">
      <formula>0.06</formula>
    </cfRule>
  </conditionalFormatting>
  <conditionalFormatting sqref="A2">
    <cfRule type="dataBar" priority="7">
      <dataBar>
        <cfvo type="min"/>
        <cfvo type="max"/>
        <color rgb="FF638EC6"/>
      </dataBar>
    </cfRule>
  </conditionalFormatting>
  <conditionalFormatting sqref="E29:E35">
    <cfRule type="cellIs" dxfId="51" priority="6" stopIfTrue="1" operator="greaterThan">
      <formula>0.949</formula>
    </cfRule>
  </conditionalFormatting>
  <conditionalFormatting sqref="H5:H11">
    <cfRule type="cellIs" dxfId="50" priority="5" stopIfTrue="1" operator="greaterThan">
      <formula>195</formula>
    </cfRule>
  </conditionalFormatting>
  <conditionalFormatting sqref="M5:M11">
    <cfRule type="cellIs" dxfId="49" priority="3" stopIfTrue="1" operator="greaterThan">
      <formula>40%</formula>
    </cfRule>
  </conditionalFormatting>
  <conditionalFormatting sqref="N5:N11">
    <cfRule type="cellIs" dxfId="48" priority="2" stopIfTrue="1" operator="greaterThan">
      <formula>5</formula>
    </cfRule>
  </conditionalFormatting>
  <pageMargins left="0.33" right="0.21" top="0.52" bottom="0.54" header="0.25" footer="0.25"/>
  <pageSetup scale="79" orientation="landscape" horizontalDpi="4294967293" verticalDpi="1200" r:id="rId1"/>
  <headerFooter>
    <oddFooter>&amp;L&amp;8©Nevada Rural Hospital Partners, LLC.  All rights reserved&amp;R&amp;P</oddFooter>
  </headerFooter>
  <rowBreaks count="1" manualBreakCount="1">
    <brk id="51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tabSelected="1" workbookViewId="0">
      <selection activeCell="C33" sqref="C33"/>
    </sheetView>
  </sheetViews>
  <sheetFormatPr defaultRowHeight="15" x14ac:dyDescent="0.25"/>
  <cols>
    <col min="1" max="1" width="14.42578125" style="68" customWidth="1"/>
    <col min="2" max="2" width="18.5703125" style="68" customWidth="1"/>
    <col min="3" max="3" width="15.7109375" style="68" customWidth="1"/>
    <col min="4" max="4" width="16.140625" style="76" customWidth="1"/>
  </cols>
  <sheetData>
    <row r="1" spans="1:4" x14ac:dyDescent="0.25">
      <c r="A1" s="284" t="str">
        <f>'Net Rev PPE'!A1</f>
        <v xml:space="preserve">Nevada Rural Hopsital Partners Revenue Cycle </v>
      </c>
      <c r="B1" s="285"/>
      <c r="C1" s="285"/>
      <c r="D1" s="286"/>
    </row>
    <row r="2" spans="1:4" x14ac:dyDescent="0.25">
      <c r="A2" s="288" t="s">
        <v>148</v>
      </c>
      <c r="B2" s="289"/>
      <c r="C2" s="289"/>
      <c r="D2" s="290"/>
    </row>
    <row r="5" spans="1:4" ht="15.75" thickBot="1" x14ac:dyDescent="0.3"/>
    <row r="6" spans="1:4" ht="15.75" thickTop="1" x14ac:dyDescent="0.25">
      <c r="A6" s="70"/>
      <c r="B6" s="133" t="s">
        <v>61</v>
      </c>
      <c r="C6" s="133" t="s">
        <v>62</v>
      </c>
      <c r="D6" s="133" t="s">
        <v>66</v>
      </c>
    </row>
    <row r="7" spans="1:4" x14ac:dyDescent="0.25">
      <c r="A7" s="135">
        <v>40909</v>
      </c>
      <c r="B7" s="136"/>
      <c r="C7" s="136"/>
      <c r="D7" s="136"/>
    </row>
    <row r="8" spans="1:4" x14ac:dyDescent="0.25">
      <c r="A8" s="135">
        <v>40940</v>
      </c>
      <c r="B8" s="136"/>
      <c r="C8" s="136"/>
      <c r="D8" s="136"/>
    </row>
    <row r="9" spans="1:4" x14ac:dyDescent="0.25">
      <c r="A9" s="135">
        <v>40969</v>
      </c>
      <c r="B9" s="136"/>
      <c r="C9" s="136"/>
      <c r="D9" s="136"/>
    </row>
    <row r="10" spans="1:4" x14ac:dyDescent="0.25">
      <c r="A10" s="135">
        <v>41000</v>
      </c>
      <c r="B10" s="136"/>
      <c r="C10" s="136"/>
      <c r="D10" s="136"/>
    </row>
    <row r="11" spans="1:4" x14ac:dyDescent="0.25">
      <c r="A11" s="135">
        <v>41030</v>
      </c>
      <c r="B11" s="136"/>
      <c r="C11" s="136"/>
      <c r="D11" s="136"/>
    </row>
    <row r="12" spans="1:4" x14ac:dyDescent="0.25">
      <c r="A12" s="135">
        <v>41061</v>
      </c>
      <c r="B12" s="136"/>
      <c r="C12" s="136"/>
      <c r="D12" s="136"/>
    </row>
    <row r="13" spans="1:4" x14ac:dyDescent="0.25">
      <c r="A13" s="135">
        <v>41091</v>
      </c>
      <c r="B13" s="136"/>
      <c r="C13" s="136"/>
      <c r="D13" s="136"/>
    </row>
    <row r="14" spans="1:4" x14ac:dyDescent="0.25">
      <c r="A14" s="135">
        <v>41122</v>
      </c>
      <c r="B14" s="136"/>
      <c r="C14" s="136"/>
      <c r="D14" s="136"/>
    </row>
    <row r="15" spans="1:4" x14ac:dyDescent="0.25">
      <c r="A15" s="135">
        <v>41153</v>
      </c>
      <c r="B15" s="136"/>
      <c r="C15" s="136"/>
      <c r="D15" s="136"/>
    </row>
    <row r="16" spans="1:4" x14ac:dyDescent="0.25">
      <c r="A16" s="135">
        <v>41183</v>
      </c>
      <c r="B16" s="136"/>
      <c r="C16" s="136"/>
      <c r="D16" s="136"/>
    </row>
    <row r="17" spans="1:4" x14ac:dyDescent="0.25">
      <c r="A17" s="135">
        <v>41214</v>
      </c>
      <c r="B17" s="136"/>
      <c r="C17" s="136"/>
      <c r="D17" s="136"/>
    </row>
    <row r="18" spans="1:4" x14ac:dyDescent="0.25">
      <c r="A18" s="135">
        <v>41244</v>
      </c>
      <c r="B18" s="136"/>
      <c r="C18" s="136"/>
      <c r="D18" s="136"/>
    </row>
    <row r="19" spans="1:4" x14ac:dyDescent="0.25">
      <c r="A19" s="70"/>
      <c r="B19" s="136"/>
      <c r="C19" s="136"/>
      <c r="D19" s="136"/>
    </row>
    <row r="20" spans="1:4" x14ac:dyDescent="0.25">
      <c r="A20" s="70"/>
      <c r="B20" s="74"/>
      <c r="C20" s="74"/>
    </row>
    <row r="21" spans="1:4" x14ac:dyDescent="0.25">
      <c r="A21" s="70"/>
      <c r="B21" s="74"/>
      <c r="C21" s="74"/>
    </row>
    <row r="22" spans="1:4" x14ac:dyDescent="0.25">
      <c r="A22" s="70"/>
      <c r="B22" s="74"/>
      <c r="C22" s="74"/>
    </row>
    <row r="23" spans="1:4" x14ac:dyDescent="0.25">
      <c r="A23" s="70"/>
      <c r="B23" s="74"/>
      <c r="C23" s="74"/>
    </row>
    <row r="29" spans="1:4" x14ac:dyDescent="0.25">
      <c r="A29" s="70"/>
    </row>
    <row r="30" spans="1:4" x14ac:dyDescent="0.25">
      <c r="A30" s="70"/>
    </row>
    <row r="31" spans="1:4" x14ac:dyDescent="0.25">
      <c r="A31" s="69"/>
      <c r="B31" s="74"/>
      <c r="C31" s="74"/>
    </row>
    <row r="32" spans="1:4" x14ac:dyDescent="0.25">
      <c r="A32" s="69"/>
      <c r="B32" s="74"/>
      <c r="C32" s="74"/>
    </row>
    <row r="33" spans="1:3" x14ac:dyDescent="0.25">
      <c r="A33" s="69"/>
      <c r="B33" s="74"/>
      <c r="C33" s="74"/>
    </row>
    <row r="34" spans="1:3" x14ac:dyDescent="0.25">
      <c r="A34" s="69"/>
      <c r="B34" s="74"/>
      <c r="C34" s="74"/>
    </row>
    <row r="35" spans="1:3" x14ac:dyDescent="0.25">
      <c r="A35" s="69"/>
      <c r="B35" s="74"/>
      <c r="C35" s="74"/>
    </row>
    <row r="36" spans="1:3" x14ac:dyDescent="0.25">
      <c r="A36" s="69"/>
      <c r="B36" s="74"/>
      <c r="C36" s="74"/>
    </row>
    <row r="37" spans="1:3" x14ac:dyDescent="0.25">
      <c r="A37" s="69"/>
      <c r="B37" s="74"/>
      <c r="C37" s="74"/>
    </row>
    <row r="38" spans="1:3" x14ac:dyDescent="0.25">
      <c r="A38" s="69"/>
      <c r="B38" s="74"/>
      <c r="C38" s="74"/>
    </row>
    <row r="39" spans="1:3" x14ac:dyDescent="0.25">
      <c r="A39" s="69"/>
      <c r="B39" s="74"/>
      <c r="C39" s="74"/>
    </row>
    <row r="40" spans="1:3" x14ac:dyDescent="0.25">
      <c r="A40" s="69"/>
      <c r="B40" s="74"/>
      <c r="C40" s="74"/>
    </row>
    <row r="41" spans="1:3" x14ac:dyDescent="0.25">
      <c r="A41" s="69"/>
      <c r="B41" s="74"/>
      <c r="C41" s="74"/>
    </row>
    <row r="42" spans="1:3" x14ac:dyDescent="0.25">
      <c r="A42" s="69"/>
      <c r="B42" s="74"/>
      <c r="C42" s="74"/>
    </row>
    <row r="43" spans="1:3" x14ac:dyDescent="0.25">
      <c r="A43" s="69"/>
      <c r="B43" s="74"/>
      <c r="C43" s="74"/>
    </row>
    <row r="44" spans="1:3" x14ac:dyDescent="0.25">
      <c r="A44" s="70"/>
      <c r="B44" s="74"/>
      <c r="C44" s="74"/>
    </row>
    <row r="45" spans="1:3" x14ac:dyDescent="0.25">
      <c r="A45" s="70"/>
      <c r="B45" s="74"/>
      <c r="C45" s="74"/>
    </row>
    <row r="46" spans="1:3" x14ac:dyDescent="0.25">
      <c r="A46" s="70"/>
      <c r="B46" s="74"/>
      <c r="C46" s="74"/>
    </row>
    <row r="47" spans="1:3" x14ac:dyDescent="0.25">
      <c r="A47" s="70"/>
      <c r="B47" s="74"/>
      <c r="C47" s="74"/>
    </row>
    <row r="53" spans="1:3" x14ac:dyDescent="0.25">
      <c r="A53" s="70"/>
    </row>
    <row r="54" spans="1:3" x14ac:dyDescent="0.25">
      <c r="A54" s="70"/>
    </row>
    <row r="55" spans="1:3" x14ac:dyDescent="0.25">
      <c r="A55" s="69"/>
      <c r="B55" s="74"/>
      <c r="C55" s="74"/>
    </row>
    <row r="56" spans="1:3" x14ac:dyDescent="0.25">
      <c r="A56" s="69"/>
      <c r="B56" s="74"/>
      <c r="C56" s="74"/>
    </row>
    <row r="57" spans="1:3" x14ac:dyDescent="0.25">
      <c r="A57" s="69"/>
      <c r="B57" s="74"/>
      <c r="C57" s="74"/>
    </row>
    <row r="58" spans="1:3" x14ac:dyDescent="0.25">
      <c r="A58" s="69"/>
      <c r="B58" s="74"/>
      <c r="C58" s="74"/>
    </row>
    <row r="59" spans="1:3" x14ac:dyDescent="0.25">
      <c r="A59" s="69"/>
      <c r="B59" s="74"/>
      <c r="C59" s="74"/>
    </row>
    <row r="60" spans="1:3" x14ac:dyDescent="0.25">
      <c r="A60" s="69"/>
      <c r="B60" s="74"/>
      <c r="C60" s="74"/>
    </row>
    <row r="61" spans="1:3" x14ac:dyDescent="0.25">
      <c r="A61" s="69"/>
      <c r="B61" s="74"/>
      <c r="C61" s="74"/>
    </row>
    <row r="62" spans="1:3" x14ac:dyDescent="0.25">
      <c r="A62" s="69"/>
      <c r="B62" s="74"/>
      <c r="C62" s="74"/>
    </row>
    <row r="63" spans="1:3" x14ac:dyDescent="0.25">
      <c r="A63" s="69"/>
      <c r="B63" s="74"/>
      <c r="C63" s="74"/>
    </row>
    <row r="64" spans="1:3" x14ac:dyDescent="0.25">
      <c r="A64" s="69"/>
      <c r="B64" s="74"/>
      <c r="C64" s="74"/>
    </row>
    <row r="65" spans="1:3" x14ac:dyDescent="0.25">
      <c r="A65" s="69"/>
      <c r="B65" s="74"/>
      <c r="C65" s="74"/>
    </row>
    <row r="66" spans="1:3" x14ac:dyDescent="0.25">
      <c r="A66" s="69"/>
      <c r="B66" s="74"/>
      <c r="C66" s="74"/>
    </row>
    <row r="67" spans="1:3" x14ac:dyDescent="0.25">
      <c r="A67" s="69"/>
      <c r="B67" s="74"/>
      <c r="C67" s="74"/>
    </row>
    <row r="68" spans="1:3" x14ac:dyDescent="0.25">
      <c r="A68" s="70"/>
      <c r="B68" s="74"/>
      <c r="C68" s="74"/>
    </row>
    <row r="69" spans="1:3" x14ac:dyDescent="0.25">
      <c r="A69" s="70"/>
      <c r="B69" s="74"/>
      <c r="C69" s="74"/>
    </row>
    <row r="70" spans="1:3" x14ac:dyDescent="0.25">
      <c r="A70" s="70"/>
      <c r="B70" s="74"/>
      <c r="C70" s="74"/>
    </row>
    <row r="71" spans="1:3" x14ac:dyDescent="0.25">
      <c r="A71" s="70"/>
      <c r="B71" s="74"/>
      <c r="C71" s="74"/>
    </row>
    <row r="77" spans="1:3" x14ac:dyDescent="0.25">
      <c r="A77" s="70"/>
    </row>
    <row r="78" spans="1:3" x14ac:dyDescent="0.25">
      <c r="A78" s="70"/>
    </row>
    <row r="79" spans="1:3" x14ac:dyDescent="0.25">
      <c r="A79" s="69"/>
      <c r="B79" s="74"/>
      <c r="C79" s="74"/>
    </row>
    <row r="80" spans="1:3" x14ac:dyDescent="0.25">
      <c r="A80" s="69"/>
      <c r="B80" s="74"/>
      <c r="C80" s="74"/>
    </row>
    <row r="81" spans="1:3" x14ac:dyDescent="0.25">
      <c r="A81" s="69"/>
      <c r="B81" s="74"/>
      <c r="C81" s="74"/>
    </row>
    <row r="82" spans="1:3" x14ac:dyDescent="0.25">
      <c r="A82" s="69"/>
      <c r="B82" s="74"/>
      <c r="C82" s="74"/>
    </row>
    <row r="83" spans="1:3" x14ac:dyDescent="0.25">
      <c r="A83" s="69"/>
      <c r="B83" s="74"/>
      <c r="C83" s="74"/>
    </row>
    <row r="84" spans="1:3" x14ac:dyDescent="0.25">
      <c r="A84" s="69"/>
      <c r="B84" s="74"/>
      <c r="C84" s="74"/>
    </row>
    <row r="85" spans="1:3" x14ac:dyDescent="0.25">
      <c r="A85" s="69"/>
      <c r="B85" s="74"/>
      <c r="C85" s="74"/>
    </row>
    <row r="86" spans="1:3" x14ac:dyDescent="0.25">
      <c r="A86" s="69"/>
      <c r="B86" s="74"/>
      <c r="C86" s="74"/>
    </row>
    <row r="87" spans="1:3" x14ac:dyDescent="0.25">
      <c r="A87" s="69"/>
      <c r="B87" s="74"/>
      <c r="C87" s="74"/>
    </row>
    <row r="88" spans="1:3" x14ac:dyDescent="0.25">
      <c r="A88" s="69"/>
      <c r="B88" s="74"/>
      <c r="C88" s="74"/>
    </row>
    <row r="89" spans="1:3" x14ac:dyDescent="0.25">
      <c r="A89" s="69"/>
      <c r="B89" s="74"/>
      <c r="C89" s="74"/>
    </row>
    <row r="90" spans="1:3" x14ac:dyDescent="0.25">
      <c r="A90" s="69"/>
      <c r="B90" s="74"/>
      <c r="C90" s="74"/>
    </row>
    <row r="91" spans="1:3" x14ac:dyDescent="0.25">
      <c r="A91" s="69"/>
      <c r="B91" s="74"/>
      <c r="C91" s="74"/>
    </row>
    <row r="92" spans="1:3" x14ac:dyDescent="0.25">
      <c r="A92" s="70"/>
      <c r="B92" s="74"/>
      <c r="C92" s="74"/>
    </row>
    <row r="93" spans="1:3" x14ac:dyDescent="0.25">
      <c r="A93" s="70"/>
      <c r="B93" s="74"/>
      <c r="C93" s="74"/>
    </row>
    <row r="94" spans="1:3" x14ac:dyDescent="0.25">
      <c r="A94" s="70"/>
      <c r="B94" s="74"/>
      <c r="C94" s="74"/>
    </row>
    <row r="95" spans="1:3" x14ac:dyDescent="0.25">
      <c r="A95" s="70"/>
      <c r="B95" s="74"/>
      <c r="C95" s="74"/>
    </row>
    <row r="102" spans="1:3" x14ac:dyDescent="0.25">
      <c r="A102" s="70"/>
    </row>
    <row r="103" spans="1:3" x14ac:dyDescent="0.25">
      <c r="A103" s="70"/>
    </row>
    <row r="104" spans="1:3" x14ac:dyDescent="0.25">
      <c r="A104" s="69"/>
      <c r="B104" s="74"/>
      <c r="C104" s="74"/>
    </row>
    <row r="105" spans="1:3" x14ac:dyDescent="0.25">
      <c r="A105" s="69"/>
      <c r="B105" s="74"/>
      <c r="C105" s="74"/>
    </row>
    <row r="106" spans="1:3" x14ac:dyDescent="0.25">
      <c r="A106" s="69"/>
      <c r="B106" s="74"/>
      <c r="C106" s="74"/>
    </row>
    <row r="107" spans="1:3" x14ac:dyDescent="0.25">
      <c r="A107" s="69"/>
      <c r="B107" s="74"/>
      <c r="C107" s="74"/>
    </row>
    <row r="108" spans="1:3" x14ac:dyDescent="0.25">
      <c r="A108" s="69"/>
      <c r="B108" s="74"/>
      <c r="C108" s="74"/>
    </row>
    <row r="109" spans="1:3" x14ac:dyDescent="0.25">
      <c r="A109" s="69"/>
      <c r="B109" s="74"/>
      <c r="C109" s="74"/>
    </row>
    <row r="110" spans="1:3" x14ac:dyDescent="0.25">
      <c r="A110" s="69"/>
      <c r="B110" s="74"/>
      <c r="C110" s="74"/>
    </row>
    <row r="111" spans="1:3" x14ac:dyDescent="0.25">
      <c r="A111" s="69"/>
      <c r="B111" s="74"/>
      <c r="C111" s="74"/>
    </row>
    <row r="112" spans="1:3" x14ac:dyDescent="0.25">
      <c r="A112" s="69"/>
      <c r="B112" s="74"/>
      <c r="C112" s="74"/>
    </row>
    <row r="113" spans="1:3" x14ac:dyDescent="0.25">
      <c r="A113" s="69"/>
      <c r="B113" s="74"/>
      <c r="C113" s="74"/>
    </row>
    <row r="114" spans="1:3" x14ac:dyDescent="0.25">
      <c r="A114" s="69"/>
      <c r="B114" s="74"/>
      <c r="C114" s="74"/>
    </row>
    <row r="115" spans="1:3" x14ac:dyDescent="0.25">
      <c r="A115" s="69"/>
      <c r="B115" s="74"/>
      <c r="C115" s="74"/>
    </row>
    <row r="116" spans="1:3" x14ac:dyDescent="0.25">
      <c r="A116" s="69"/>
      <c r="B116" s="74"/>
      <c r="C116" s="74"/>
    </row>
    <row r="117" spans="1:3" x14ac:dyDescent="0.25">
      <c r="A117" s="70"/>
      <c r="B117" s="74"/>
      <c r="C117" s="74"/>
    </row>
    <row r="118" spans="1:3" x14ac:dyDescent="0.25">
      <c r="A118" s="70"/>
      <c r="B118" s="74"/>
      <c r="C118" s="74"/>
    </row>
    <row r="119" spans="1:3" x14ac:dyDescent="0.25">
      <c r="A119" s="70"/>
      <c r="B119" s="74"/>
      <c r="C119" s="74"/>
    </row>
    <row r="120" spans="1:3" x14ac:dyDescent="0.25">
      <c r="A120" s="70"/>
      <c r="B120" s="74"/>
      <c r="C120" s="74"/>
    </row>
    <row r="126" spans="1:3" x14ac:dyDescent="0.25">
      <c r="A126" s="70"/>
    </row>
    <row r="127" spans="1:3" x14ac:dyDescent="0.25">
      <c r="A127" s="70"/>
    </row>
    <row r="128" spans="1:3" x14ac:dyDescent="0.25">
      <c r="A128" s="69"/>
      <c r="B128" s="74"/>
      <c r="C128" s="74"/>
    </row>
    <row r="129" spans="1:3" x14ac:dyDescent="0.25">
      <c r="A129" s="69"/>
      <c r="B129" s="74"/>
      <c r="C129" s="74"/>
    </row>
    <row r="130" spans="1:3" x14ac:dyDescent="0.25">
      <c r="A130" s="69"/>
      <c r="B130" s="74"/>
      <c r="C130" s="74"/>
    </row>
    <row r="131" spans="1:3" x14ac:dyDescent="0.25">
      <c r="A131" s="69"/>
      <c r="B131" s="74"/>
      <c r="C131" s="74"/>
    </row>
    <row r="132" spans="1:3" x14ac:dyDescent="0.25">
      <c r="A132" s="69"/>
      <c r="B132" s="74"/>
      <c r="C132" s="74"/>
    </row>
    <row r="133" spans="1:3" x14ac:dyDescent="0.25">
      <c r="A133" s="69"/>
      <c r="B133" s="74"/>
      <c r="C133" s="74"/>
    </row>
    <row r="134" spans="1:3" x14ac:dyDescent="0.25">
      <c r="A134" s="69"/>
      <c r="B134" s="74"/>
      <c r="C134" s="74"/>
    </row>
    <row r="135" spans="1:3" x14ac:dyDescent="0.25">
      <c r="A135" s="69"/>
      <c r="B135" s="74"/>
      <c r="C135" s="74"/>
    </row>
    <row r="136" spans="1:3" x14ac:dyDescent="0.25">
      <c r="A136" s="69"/>
      <c r="B136" s="74"/>
      <c r="C136" s="74"/>
    </row>
    <row r="137" spans="1:3" x14ac:dyDescent="0.25">
      <c r="A137" s="69"/>
      <c r="B137" s="74"/>
      <c r="C137" s="74"/>
    </row>
    <row r="138" spans="1:3" x14ac:dyDescent="0.25">
      <c r="A138" s="69"/>
      <c r="B138" s="74"/>
      <c r="C138" s="74"/>
    </row>
    <row r="139" spans="1:3" x14ac:dyDescent="0.25">
      <c r="A139" s="69"/>
      <c r="B139" s="74"/>
      <c r="C139" s="74"/>
    </row>
    <row r="140" spans="1:3" x14ac:dyDescent="0.25">
      <c r="A140" s="69"/>
      <c r="B140" s="74"/>
      <c r="C140" s="74"/>
    </row>
    <row r="141" spans="1:3" x14ac:dyDescent="0.25">
      <c r="A141" s="70"/>
      <c r="B141" s="74"/>
      <c r="C141" s="74"/>
    </row>
    <row r="142" spans="1:3" x14ac:dyDescent="0.25">
      <c r="A142" s="70"/>
      <c r="B142" s="74"/>
      <c r="C142" s="74"/>
    </row>
    <row r="143" spans="1:3" x14ac:dyDescent="0.25">
      <c r="A143" s="70"/>
      <c r="B143" s="74"/>
      <c r="C143" s="74"/>
    </row>
    <row r="144" spans="1:3" x14ac:dyDescent="0.25">
      <c r="A144" s="70"/>
      <c r="B144" s="74"/>
      <c r="C144" s="74"/>
    </row>
    <row r="150" spans="1:3" x14ac:dyDescent="0.25">
      <c r="A150" s="70"/>
    </row>
    <row r="151" spans="1:3" x14ac:dyDescent="0.25">
      <c r="A151" s="70"/>
    </row>
    <row r="152" spans="1:3" x14ac:dyDescent="0.25">
      <c r="A152" s="69"/>
      <c r="B152" s="74"/>
      <c r="C152" s="74"/>
    </row>
    <row r="153" spans="1:3" x14ac:dyDescent="0.25">
      <c r="A153" s="69"/>
      <c r="B153" s="74"/>
      <c r="C153" s="74"/>
    </row>
    <row r="154" spans="1:3" x14ac:dyDescent="0.25">
      <c r="A154" s="69"/>
      <c r="B154" s="74"/>
      <c r="C154" s="74"/>
    </row>
    <row r="155" spans="1:3" x14ac:dyDescent="0.25">
      <c r="A155" s="69"/>
      <c r="B155" s="74"/>
      <c r="C155" s="74"/>
    </row>
    <row r="156" spans="1:3" x14ac:dyDescent="0.25">
      <c r="A156" s="69"/>
      <c r="B156" s="74"/>
      <c r="C156" s="74"/>
    </row>
    <row r="157" spans="1:3" x14ac:dyDescent="0.25">
      <c r="A157" s="69"/>
      <c r="B157" s="74"/>
      <c r="C157" s="74"/>
    </row>
    <row r="158" spans="1:3" x14ac:dyDescent="0.25">
      <c r="A158" s="69"/>
      <c r="B158" s="74"/>
      <c r="C158" s="74"/>
    </row>
    <row r="159" spans="1:3" x14ac:dyDescent="0.25">
      <c r="A159" s="69"/>
      <c r="B159" s="74"/>
      <c r="C159" s="74"/>
    </row>
    <row r="160" spans="1:3" x14ac:dyDescent="0.25">
      <c r="A160" s="69"/>
      <c r="B160" s="74"/>
      <c r="C160" s="74"/>
    </row>
    <row r="161" spans="1:3" x14ac:dyDescent="0.25">
      <c r="A161" s="69"/>
      <c r="B161" s="74"/>
      <c r="C161" s="74"/>
    </row>
    <row r="162" spans="1:3" x14ac:dyDescent="0.25">
      <c r="A162" s="69"/>
      <c r="B162" s="74"/>
      <c r="C162" s="74"/>
    </row>
    <row r="163" spans="1:3" x14ac:dyDescent="0.25">
      <c r="A163" s="69"/>
      <c r="B163" s="74"/>
      <c r="C163" s="74"/>
    </row>
    <row r="164" spans="1:3" x14ac:dyDescent="0.25">
      <c r="A164" s="69"/>
      <c r="B164" s="74"/>
      <c r="C164" s="74"/>
    </row>
  </sheetData>
  <mergeCells count="2">
    <mergeCell ref="A2:D2"/>
    <mergeCell ref="A1:D1"/>
  </mergeCells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workbookViewId="0">
      <selection activeCell="F27" sqref="F27"/>
    </sheetView>
  </sheetViews>
  <sheetFormatPr defaultRowHeight="15" x14ac:dyDescent="0.25"/>
  <cols>
    <col min="1" max="1" width="14.140625" style="68" customWidth="1"/>
    <col min="2" max="2" width="15" style="68" customWidth="1"/>
    <col min="3" max="3" width="13" style="68" customWidth="1"/>
    <col min="4" max="4" width="15.140625" style="76" customWidth="1"/>
  </cols>
  <sheetData>
    <row r="1" spans="1:8" x14ac:dyDescent="0.25">
      <c r="A1" s="291" t="str">
        <f>'Net Rev PPE'!A1</f>
        <v xml:space="preserve">Nevada Rural Hopsital Partners Revenue Cycle </v>
      </c>
      <c r="B1" s="291"/>
      <c r="C1" s="291"/>
      <c r="D1" s="291"/>
    </row>
    <row r="2" spans="1:8" x14ac:dyDescent="0.25">
      <c r="A2" s="287" t="s">
        <v>149</v>
      </c>
      <c r="B2" s="287"/>
      <c r="C2" s="287"/>
      <c r="D2" s="287"/>
    </row>
    <row r="4" spans="1:8" s="75" customFormat="1" x14ac:dyDescent="0.25">
      <c r="D4" s="76"/>
    </row>
    <row r="5" spans="1:8" ht="15.75" thickBot="1" x14ac:dyDescent="0.3"/>
    <row r="6" spans="1:8" ht="15.75" thickTop="1" x14ac:dyDescent="0.25">
      <c r="B6" s="139" t="s">
        <v>61</v>
      </c>
      <c r="C6" s="139" t="s">
        <v>62</v>
      </c>
      <c r="D6" s="139" t="s">
        <v>66</v>
      </c>
    </row>
    <row r="7" spans="1:8" x14ac:dyDescent="0.25">
      <c r="A7" s="135">
        <v>40909</v>
      </c>
      <c r="B7" s="138" t="e">
        <v>#DIV/0!</v>
      </c>
      <c r="C7" s="138"/>
      <c r="D7" s="137"/>
    </row>
    <row r="8" spans="1:8" x14ac:dyDescent="0.25">
      <c r="A8" s="135">
        <v>40940</v>
      </c>
      <c r="B8" s="138" t="e">
        <v>#DIV/0!</v>
      </c>
      <c r="C8" s="138">
        <v>5</v>
      </c>
      <c r="D8" s="137">
        <v>0</v>
      </c>
    </row>
    <row r="9" spans="1:8" x14ac:dyDescent="0.25">
      <c r="A9" s="135">
        <v>40969</v>
      </c>
      <c r="B9" s="138" t="e">
        <v>#DIV/0!</v>
      </c>
      <c r="C9" s="138">
        <v>5</v>
      </c>
      <c r="D9" s="137">
        <v>0</v>
      </c>
    </row>
    <row r="10" spans="1:8" x14ac:dyDescent="0.25">
      <c r="A10" s="135">
        <v>41000</v>
      </c>
      <c r="B10" s="138" t="e">
        <v>#DIV/0!</v>
      </c>
      <c r="C10" s="138">
        <v>5</v>
      </c>
      <c r="D10" s="137">
        <v>0</v>
      </c>
    </row>
    <row r="11" spans="1:8" x14ac:dyDescent="0.25">
      <c r="A11" s="135">
        <v>41030</v>
      </c>
      <c r="B11" s="138" t="e">
        <v>#DIV/0!</v>
      </c>
      <c r="C11" s="138">
        <v>5</v>
      </c>
      <c r="D11" s="137">
        <v>0</v>
      </c>
    </row>
    <row r="12" spans="1:8" x14ac:dyDescent="0.25">
      <c r="A12" s="135">
        <v>41061</v>
      </c>
      <c r="B12" s="138" t="e">
        <v>#DIV/0!</v>
      </c>
      <c r="C12" s="138">
        <v>5</v>
      </c>
      <c r="D12" s="137">
        <v>0</v>
      </c>
    </row>
    <row r="13" spans="1:8" x14ac:dyDescent="0.25">
      <c r="A13" s="135">
        <v>41091</v>
      </c>
      <c r="B13" s="138" t="e">
        <v>#DIV/0!</v>
      </c>
      <c r="C13" s="138">
        <v>5</v>
      </c>
      <c r="D13" s="137">
        <v>0</v>
      </c>
    </row>
    <row r="14" spans="1:8" x14ac:dyDescent="0.25">
      <c r="A14" s="135">
        <v>41122</v>
      </c>
      <c r="B14" s="138" t="e">
        <v>#DIV/0!</v>
      </c>
      <c r="C14" s="138">
        <v>5</v>
      </c>
      <c r="D14" s="137">
        <v>0</v>
      </c>
    </row>
    <row r="15" spans="1:8" x14ac:dyDescent="0.25">
      <c r="A15" s="135">
        <v>41153</v>
      </c>
      <c r="B15" s="138" t="e">
        <v>#DIV/0!</v>
      </c>
      <c r="C15" s="138">
        <v>5</v>
      </c>
      <c r="D15" s="137">
        <v>0</v>
      </c>
    </row>
    <row r="16" spans="1:8" x14ac:dyDescent="0.25">
      <c r="A16" s="135">
        <v>41183</v>
      </c>
      <c r="B16" s="138" t="e">
        <v>#DIV/0!</v>
      </c>
      <c r="C16" s="138">
        <v>5</v>
      </c>
      <c r="D16" s="137">
        <v>0</v>
      </c>
      <c r="H16" t="s">
        <v>150</v>
      </c>
    </row>
    <row r="17" spans="1:4" x14ac:dyDescent="0.25">
      <c r="A17" s="135">
        <v>41214</v>
      </c>
      <c r="B17" s="138" t="e">
        <v>#DIV/0!</v>
      </c>
      <c r="C17" s="138">
        <v>5</v>
      </c>
      <c r="D17" s="137">
        <v>0</v>
      </c>
    </row>
    <row r="18" spans="1:4" x14ac:dyDescent="0.25">
      <c r="A18" s="135">
        <v>41244</v>
      </c>
      <c r="B18" s="138" t="e">
        <v>#DIV/0!</v>
      </c>
      <c r="C18" s="138">
        <v>5</v>
      </c>
      <c r="D18" s="137">
        <v>0</v>
      </c>
    </row>
    <row r="19" spans="1:4" x14ac:dyDescent="0.25">
      <c r="A19" s="70"/>
      <c r="B19" s="138"/>
      <c r="C19" s="138"/>
      <c r="D19" s="137"/>
    </row>
    <row r="32" spans="1:4" x14ac:dyDescent="0.25">
      <c r="A32" s="70"/>
    </row>
    <row r="33" spans="1:3" x14ac:dyDescent="0.25">
      <c r="A33" s="70"/>
    </row>
    <row r="34" spans="1:3" x14ac:dyDescent="0.25">
      <c r="A34" s="69"/>
      <c r="B34" s="73"/>
      <c r="C34" s="73"/>
    </row>
    <row r="35" spans="1:3" x14ac:dyDescent="0.25">
      <c r="A35" s="69"/>
      <c r="B35" s="73"/>
      <c r="C35" s="73"/>
    </row>
    <row r="36" spans="1:3" x14ac:dyDescent="0.25">
      <c r="A36" s="69"/>
      <c r="B36" s="73"/>
      <c r="C36" s="73"/>
    </row>
    <row r="37" spans="1:3" x14ac:dyDescent="0.25">
      <c r="A37" s="69"/>
      <c r="B37" s="73"/>
      <c r="C37" s="73"/>
    </row>
    <row r="38" spans="1:3" x14ac:dyDescent="0.25">
      <c r="A38" s="69"/>
      <c r="B38" s="73"/>
      <c r="C38" s="73"/>
    </row>
    <row r="39" spans="1:3" x14ac:dyDescent="0.25">
      <c r="A39" s="69"/>
      <c r="B39" s="73"/>
      <c r="C39" s="73"/>
    </row>
    <row r="40" spans="1:3" x14ac:dyDescent="0.25">
      <c r="A40" s="69"/>
      <c r="B40" s="73"/>
      <c r="C40" s="73"/>
    </row>
    <row r="41" spans="1:3" x14ac:dyDescent="0.25">
      <c r="A41" s="69"/>
      <c r="B41" s="73"/>
      <c r="C41" s="73"/>
    </row>
    <row r="42" spans="1:3" x14ac:dyDescent="0.25">
      <c r="A42" s="69"/>
      <c r="B42" s="73"/>
      <c r="C42" s="73"/>
    </row>
    <row r="43" spans="1:3" x14ac:dyDescent="0.25">
      <c r="A43" s="69"/>
      <c r="B43" s="73"/>
      <c r="C43" s="73"/>
    </row>
    <row r="44" spans="1:3" x14ac:dyDescent="0.25">
      <c r="A44" s="69"/>
      <c r="B44" s="73"/>
      <c r="C44" s="73"/>
    </row>
    <row r="45" spans="1:3" x14ac:dyDescent="0.25">
      <c r="A45" s="69"/>
      <c r="B45" s="73"/>
      <c r="C45" s="73"/>
    </row>
    <row r="46" spans="1:3" x14ac:dyDescent="0.25">
      <c r="A46" s="69"/>
      <c r="B46" s="73"/>
      <c r="C46" s="73"/>
    </row>
    <row r="55" spans="1:3" x14ac:dyDescent="0.25">
      <c r="A55" s="70"/>
    </row>
    <row r="56" spans="1:3" x14ac:dyDescent="0.25">
      <c r="A56" s="70"/>
    </row>
    <row r="57" spans="1:3" x14ac:dyDescent="0.25">
      <c r="A57" s="69"/>
      <c r="B57" s="73"/>
      <c r="C57" s="73"/>
    </row>
    <row r="58" spans="1:3" x14ac:dyDescent="0.25">
      <c r="A58" s="69"/>
      <c r="B58" s="73"/>
      <c r="C58" s="73"/>
    </row>
    <row r="59" spans="1:3" x14ac:dyDescent="0.25">
      <c r="A59" s="69"/>
      <c r="B59" s="73"/>
      <c r="C59" s="73"/>
    </row>
    <row r="60" spans="1:3" x14ac:dyDescent="0.25">
      <c r="A60" s="69"/>
      <c r="B60" s="73"/>
      <c r="C60" s="73"/>
    </row>
    <row r="61" spans="1:3" x14ac:dyDescent="0.25">
      <c r="A61" s="69"/>
      <c r="B61" s="73"/>
      <c r="C61" s="73"/>
    </row>
    <row r="62" spans="1:3" x14ac:dyDescent="0.25">
      <c r="A62" s="69"/>
      <c r="B62" s="73"/>
      <c r="C62" s="73"/>
    </row>
    <row r="63" spans="1:3" x14ac:dyDescent="0.25">
      <c r="A63" s="69"/>
      <c r="B63" s="73"/>
      <c r="C63" s="73"/>
    </row>
    <row r="64" spans="1:3" x14ac:dyDescent="0.25">
      <c r="A64" s="69"/>
      <c r="B64" s="73"/>
      <c r="C64" s="73"/>
    </row>
    <row r="65" spans="1:3" x14ac:dyDescent="0.25">
      <c r="A65" s="69"/>
      <c r="B65" s="73"/>
      <c r="C65" s="73"/>
    </row>
    <row r="66" spans="1:3" x14ac:dyDescent="0.25">
      <c r="A66" s="69"/>
      <c r="B66" s="73"/>
      <c r="C66" s="73"/>
    </row>
    <row r="67" spans="1:3" x14ac:dyDescent="0.25">
      <c r="A67" s="69"/>
      <c r="B67" s="73"/>
      <c r="C67" s="73"/>
    </row>
    <row r="68" spans="1:3" x14ac:dyDescent="0.25">
      <c r="A68" s="69"/>
      <c r="B68" s="73"/>
      <c r="C68" s="73"/>
    </row>
    <row r="69" spans="1:3" x14ac:dyDescent="0.25">
      <c r="A69" s="69"/>
      <c r="B69" s="73"/>
      <c r="C69" s="73"/>
    </row>
    <row r="77" spans="1:3" x14ac:dyDescent="0.25">
      <c r="A77" s="70"/>
    </row>
    <row r="78" spans="1:3" x14ac:dyDescent="0.25">
      <c r="A78" s="70"/>
    </row>
    <row r="79" spans="1:3" x14ac:dyDescent="0.25">
      <c r="A79" s="69"/>
      <c r="B79" s="71"/>
      <c r="C79" s="71"/>
    </row>
    <row r="80" spans="1:3" x14ac:dyDescent="0.25">
      <c r="A80" s="69"/>
      <c r="B80" s="71"/>
      <c r="C80" s="71"/>
    </row>
    <row r="81" spans="1:3" x14ac:dyDescent="0.25">
      <c r="A81" s="69"/>
      <c r="B81" s="71"/>
      <c r="C81" s="71"/>
    </row>
    <row r="82" spans="1:3" x14ac:dyDescent="0.25">
      <c r="A82" s="69"/>
      <c r="B82" s="71"/>
      <c r="C82" s="71"/>
    </row>
    <row r="83" spans="1:3" x14ac:dyDescent="0.25">
      <c r="A83" s="69"/>
      <c r="B83" s="71"/>
      <c r="C83" s="71"/>
    </row>
    <row r="84" spans="1:3" x14ac:dyDescent="0.25">
      <c r="A84" s="69"/>
      <c r="B84" s="71"/>
      <c r="C84" s="71"/>
    </row>
    <row r="85" spans="1:3" x14ac:dyDescent="0.25">
      <c r="A85" s="69"/>
      <c r="B85" s="71"/>
      <c r="C85" s="71"/>
    </row>
    <row r="86" spans="1:3" x14ac:dyDescent="0.25">
      <c r="A86" s="69"/>
      <c r="B86" s="71"/>
      <c r="C86" s="71"/>
    </row>
    <row r="87" spans="1:3" x14ac:dyDescent="0.25">
      <c r="A87" s="69"/>
      <c r="B87" s="71"/>
      <c r="C87" s="71"/>
    </row>
    <row r="88" spans="1:3" x14ac:dyDescent="0.25">
      <c r="A88" s="69"/>
      <c r="B88" s="71"/>
      <c r="C88" s="71"/>
    </row>
    <row r="89" spans="1:3" x14ac:dyDescent="0.25">
      <c r="A89" s="69"/>
      <c r="B89" s="71"/>
      <c r="C89" s="71"/>
    </row>
    <row r="90" spans="1:3" x14ac:dyDescent="0.25">
      <c r="A90" s="69"/>
      <c r="B90" s="71"/>
      <c r="C90" s="71"/>
    </row>
    <row r="91" spans="1:3" x14ac:dyDescent="0.25">
      <c r="A91" s="69"/>
      <c r="B91" s="71"/>
      <c r="C91" s="71"/>
    </row>
    <row r="99" spans="1:3" x14ac:dyDescent="0.25">
      <c r="A99" s="70"/>
    </row>
    <row r="100" spans="1:3" x14ac:dyDescent="0.25">
      <c r="A100" s="70"/>
    </row>
    <row r="101" spans="1:3" x14ac:dyDescent="0.25">
      <c r="A101" s="70"/>
      <c r="B101" s="73"/>
      <c r="C101" s="73"/>
    </row>
    <row r="102" spans="1:3" x14ac:dyDescent="0.25">
      <c r="A102" s="70"/>
      <c r="B102" s="73"/>
      <c r="C102" s="73"/>
    </row>
    <row r="103" spans="1:3" x14ac:dyDescent="0.25">
      <c r="A103" s="70"/>
      <c r="B103" s="73"/>
      <c r="C103" s="73"/>
    </row>
    <row r="104" spans="1:3" x14ac:dyDescent="0.25">
      <c r="A104" s="70"/>
      <c r="B104" s="73"/>
      <c r="C104" s="73"/>
    </row>
    <row r="105" spans="1:3" x14ac:dyDescent="0.25">
      <c r="A105" s="70"/>
      <c r="B105" s="73"/>
      <c r="C105" s="73"/>
    </row>
    <row r="106" spans="1:3" x14ac:dyDescent="0.25">
      <c r="A106" s="70"/>
      <c r="B106" s="73"/>
      <c r="C106" s="73"/>
    </row>
    <row r="107" spans="1:3" x14ac:dyDescent="0.25">
      <c r="A107" s="70"/>
      <c r="B107" s="73"/>
      <c r="C107" s="73"/>
    </row>
    <row r="108" spans="1:3" x14ac:dyDescent="0.25">
      <c r="A108" s="70"/>
      <c r="B108" s="73"/>
      <c r="C108" s="73"/>
    </row>
    <row r="109" spans="1:3" x14ac:dyDescent="0.25">
      <c r="A109" s="70"/>
      <c r="B109" s="73"/>
      <c r="C109" s="73"/>
    </row>
    <row r="110" spans="1:3" x14ac:dyDescent="0.25">
      <c r="A110" s="70"/>
      <c r="B110" s="73"/>
      <c r="C110" s="73"/>
    </row>
    <row r="111" spans="1:3" x14ac:dyDescent="0.25">
      <c r="A111" s="70"/>
      <c r="B111" s="73"/>
      <c r="C111" s="73"/>
    </row>
    <row r="112" spans="1:3" x14ac:dyDescent="0.25">
      <c r="A112" s="70"/>
      <c r="B112" s="73"/>
      <c r="C112" s="73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8"/>
  <sheetViews>
    <sheetView zoomScaleNormal="100" zoomScaleSheetLayoutView="75" workbookViewId="0">
      <selection activeCell="A51" sqref="A51"/>
    </sheetView>
  </sheetViews>
  <sheetFormatPr defaultColWidth="14.5703125" defaultRowHeight="15" x14ac:dyDescent="0.25"/>
  <cols>
    <col min="1" max="1" width="13.85546875" style="11" customWidth="1"/>
    <col min="2" max="2" width="21.7109375" style="11" customWidth="1"/>
    <col min="3" max="3" width="21.42578125" style="11" customWidth="1"/>
    <col min="4" max="4" width="19.28515625" style="6" customWidth="1"/>
    <col min="5" max="5" width="20.85546875" style="6" customWidth="1"/>
    <col min="6" max="6" width="19.85546875" style="6" customWidth="1"/>
    <col min="7" max="7" width="19.28515625" style="6" customWidth="1"/>
    <col min="8" max="8" width="16.5703125" style="6" customWidth="1"/>
    <col min="9" max="9" width="21.28515625" style="6" customWidth="1"/>
    <col min="10" max="10" width="13.42578125" style="6" customWidth="1"/>
    <col min="11" max="11" width="1.42578125" style="53" customWidth="1"/>
    <col min="12" max="12" width="4.7109375" style="6" customWidth="1"/>
    <col min="13" max="13" width="16.140625" style="6" customWidth="1"/>
    <col min="14" max="14" width="14.85546875" style="6" customWidth="1"/>
    <col min="15" max="15" width="13.7109375" style="11" customWidth="1"/>
    <col min="16" max="16" width="17.7109375" style="11" bestFit="1" customWidth="1"/>
    <col min="17" max="17" width="15.5703125" style="11" bestFit="1" customWidth="1"/>
    <col min="18" max="18" width="16.85546875" style="11" bestFit="1" customWidth="1"/>
    <col min="19" max="19" width="17.28515625" style="11" bestFit="1" customWidth="1"/>
    <col min="20" max="20" width="18.42578125" style="11" customWidth="1"/>
    <col min="21" max="21" width="10.5703125" style="11" customWidth="1"/>
    <col min="22" max="22" width="1.42578125" style="11" customWidth="1"/>
    <col min="23" max="24" width="14.5703125" style="11"/>
    <col min="25" max="25" width="10.140625" style="11" bestFit="1" customWidth="1"/>
    <col min="26" max="26" width="11" style="11" bestFit="1" customWidth="1"/>
    <col min="27" max="27" width="10" style="11" bestFit="1" customWidth="1"/>
    <col min="28" max="28" width="11" style="11" bestFit="1" customWidth="1"/>
    <col min="29" max="16384" width="14.5703125" style="11"/>
  </cols>
  <sheetData>
    <row r="1" spans="1:25" s="7" customFormat="1" ht="15.75" x14ac:dyDescent="0.25">
      <c r="A1" s="215" t="str">
        <f>'Facility Dashboard'!A1:N1</f>
        <v xml:space="preserve">Nevada Rural Hopsital Partners Revenue Cycle 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53"/>
      <c r="M1" s="53"/>
      <c r="N1" s="53"/>
    </row>
    <row r="2" spans="1:25" s="10" customFormat="1" ht="16.5" customHeight="1" x14ac:dyDescent="0.25">
      <c r="A2" s="217" t="s">
        <v>14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5"/>
      <c r="M2" s="5"/>
      <c r="N2" s="6"/>
      <c r="O2" s="6"/>
      <c r="P2" s="53"/>
      <c r="Q2" s="6"/>
      <c r="R2" s="6"/>
    </row>
    <row r="3" spans="1:25" x14ac:dyDescent="0.25">
      <c r="A3" s="217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9"/>
      <c r="M3" s="5"/>
      <c r="N3" s="5"/>
      <c r="O3" s="5"/>
      <c r="P3" s="6"/>
      <c r="Q3" s="6"/>
      <c r="R3" s="53"/>
      <c r="S3" s="6"/>
      <c r="T3" s="6"/>
    </row>
    <row r="4" spans="1:25" ht="39" customHeight="1" x14ac:dyDescent="0.25">
      <c r="A4" s="54" t="s">
        <v>15</v>
      </c>
      <c r="B4" s="151" t="s">
        <v>50</v>
      </c>
      <c r="C4" s="151" t="s">
        <v>105</v>
      </c>
      <c r="D4" s="151" t="s">
        <v>107</v>
      </c>
      <c r="E4" s="151" t="s">
        <v>75</v>
      </c>
      <c r="F4" s="151" t="s">
        <v>108</v>
      </c>
      <c r="G4" s="151" t="s">
        <v>109</v>
      </c>
      <c r="H4" s="151" t="s">
        <v>110</v>
      </c>
      <c r="I4" s="103" t="s">
        <v>16</v>
      </c>
      <c r="J4" s="223" t="s">
        <v>71</v>
      </c>
      <c r="K4" s="223"/>
      <c r="L4" s="11"/>
      <c r="M4" s="11"/>
      <c r="N4" s="8"/>
      <c r="O4" s="8"/>
      <c r="P4" s="8"/>
      <c r="Q4" s="9"/>
      <c r="R4" s="5"/>
      <c r="S4" s="5"/>
      <c r="T4" s="5"/>
      <c r="U4" s="6"/>
      <c r="V4" s="6"/>
      <c r="W4" s="53"/>
      <c r="X4" s="6"/>
      <c r="Y4" s="6"/>
    </row>
    <row r="5" spans="1:25" x14ac:dyDescent="0.25">
      <c r="A5" s="152">
        <v>40909</v>
      </c>
      <c r="B5" s="101">
        <f>B91</f>
        <v>0</v>
      </c>
      <c r="C5" s="101">
        <f t="shared" ref="C5:H5" si="0">C91</f>
        <v>0</v>
      </c>
      <c r="D5" s="101">
        <f t="shared" si="0"/>
        <v>0</v>
      </c>
      <c r="E5" s="101">
        <f t="shared" si="0"/>
        <v>0</v>
      </c>
      <c r="F5" s="101">
        <f t="shared" si="0"/>
        <v>0</v>
      </c>
      <c r="G5" s="101">
        <f t="shared" si="0"/>
        <v>0</v>
      </c>
      <c r="H5" s="101">
        <f t="shared" si="0"/>
        <v>0</v>
      </c>
      <c r="I5" s="150">
        <f t="shared" ref="I5:I16" si="1">SUM(B5:H5)</f>
        <v>0</v>
      </c>
      <c r="J5" s="219"/>
      <c r="K5" s="220"/>
      <c r="L5" s="11"/>
      <c r="M5" s="11"/>
      <c r="N5" s="11"/>
      <c r="P5" s="9"/>
      <c r="Q5" s="9"/>
      <c r="R5" s="6"/>
      <c r="S5" s="6"/>
      <c r="T5" s="6"/>
      <c r="U5" s="9"/>
      <c r="V5" s="9"/>
      <c r="W5" s="53"/>
      <c r="X5" s="6"/>
      <c r="Y5" s="6"/>
    </row>
    <row r="6" spans="1:25" x14ac:dyDescent="0.25">
      <c r="A6" s="152">
        <v>40950</v>
      </c>
      <c r="B6" s="101">
        <f>SUM(B128)</f>
        <v>0</v>
      </c>
      <c r="C6" s="101">
        <f t="shared" ref="C6:H6" si="2">SUM(C128)</f>
        <v>0</v>
      </c>
      <c r="D6" s="101">
        <f t="shared" si="2"/>
        <v>0</v>
      </c>
      <c r="E6" s="101">
        <f t="shared" si="2"/>
        <v>0</v>
      </c>
      <c r="F6" s="101">
        <f t="shared" si="2"/>
        <v>0</v>
      </c>
      <c r="G6" s="101">
        <f t="shared" si="2"/>
        <v>0</v>
      </c>
      <c r="H6" s="101">
        <f t="shared" si="2"/>
        <v>0</v>
      </c>
      <c r="I6" s="150">
        <f t="shared" si="1"/>
        <v>0</v>
      </c>
      <c r="J6" s="219">
        <f>SUM(I6-I5)</f>
        <v>0</v>
      </c>
      <c r="K6" s="220"/>
      <c r="L6" s="98"/>
      <c r="M6" s="11"/>
      <c r="N6" s="11"/>
      <c r="P6" s="6"/>
      <c r="Q6" s="6"/>
      <c r="R6" s="9"/>
      <c r="S6" s="9"/>
      <c r="T6" s="9"/>
      <c r="U6" s="9"/>
      <c r="V6" s="9"/>
      <c r="W6" s="53"/>
      <c r="X6" s="6"/>
      <c r="Y6" s="6"/>
    </row>
    <row r="7" spans="1:25" x14ac:dyDescent="0.25">
      <c r="A7" s="152">
        <v>40979</v>
      </c>
      <c r="B7" s="101">
        <f>B165</f>
        <v>0</v>
      </c>
      <c r="C7" s="101">
        <f t="shared" ref="C7:H7" si="3">C165</f>
        <v>0</v>
      </c>
      <c r="D7" s="101">
        <f t="shared" si="3"/>
        <v>0</v>
      </c>
      <c r="E7" s="101">
        <f t="shared" si="3"/>
        <v>0</v>
      </c>
      <c r="F7" s="101">
        <f t="shared" si="3"/>
        <v>0</v>
      </c>
      <c r="G7" s="101">
        <f t="shared" si="3"/>
        <v>0</v>
      </c>
      <c r="H7" s="101">
        <f t="shared" si="3"/>
        <v>0</v>
      </c>
      <c r="I7" s="150">
        <f t="shared" si="1"/>
        <v>0</v>
      </c>
      <c r="J7" s="219">
        <f t="shared" ref="J7:J16" si="4">SUM(I7-I6)</f>
        <v>0</v>
      </c>
      <c r="K7" s="220"/>
      <c r="L7" s="98"/>
      <c r="M7" s="11"/>
      <c r="N7" s="11"/>
      <c r="P7" s="6"/>
      <c r="Q7" s="6"/>
      <c r="R7" s="9"/>
      <c r="S7" s="9"/>
      <c r="T7" s="9"/>
      <c r="U7" s="6"/>
      <c r="V7" s="6"/>
      <c r="W7" s="53"/>
      <c r="X7" s="6"/>
      <c r="Y7" s="6"/>
    </row>
    <row r="8" spans="1:25" x14ac:dyDescent="0.25">
      <c r="A8" s="152">
        <v>41010</v>
      </c>
      <c r="B8" s="101">
        <f>B202</f>
        <v>0</v>
      </c>
      <c r="C8" s="101">
        <f t="shared" ref="C8:H8" si="5">C202</f>
        <v>0</v>
      </c>
      <c r="D8" s="101">
        <f t="shared" si="5"/>
        <v>0</v>
      </c>
      <c r="E8" s="101">
        <f t="shared" si="5"/>
        <v>0</v>
      </c>
      <c r="F8" s="101">
        <f t="shared" si="5"/>
        <v>0</v>
      </c>
      <c r="G8" s="101">
        <f t="shared" si="5"/>
        <v>0</v>
      </c>
      <c r="H8" s="101">
        <f t="shared" si="5"/>
        <v>0</v>
      </c>
      <c r="I8" s="150">
        <f t="shared" si="1"/>
        <v>0</v>
      </c>
      <c r="J8" s="219">
        <f t="shared" si="4"/>
        <v>0</v>
      </c>
      <c r="K8" s="220"/>
      <c r="L8" s="98"/>
      <c r="M8" s="11"/>
      <c r="N8" s="11"/>
      <c r="P8" s="6"/>
      <c r="X8" s="6"/>
      <c r="Y8" s="6"/>
    </row>
    <row r="9" spans="1:25" x14ac:dyDescent="0.25">
      <c r="A9" s="152">
        <v>41040</v>
      </c>
      <c r="B9" s="101">
        <f>B239</f>
        <v>0</v>
      </c>
      <c r="C9" s="101">
        <f t="shared" ref="C9:H9" si="6">C239</f>
        <v>0</v>
      </c>
      <c r="D9" s="101">
        <f t="shared" si="6"/>
        <v>0</v>
      </c>
      <c r="E9" s="101">
        <f t="shared" si="6"/>
        <v>0</v>
      </c>
      <c r="F9" s="101">
        <f t="shared" si="6"/>
        <v>0</v>
      </c>
      <c r="G9" s="101">
        <f t="shared" si="6"/>
        <v>0</v>
      </c>
      <c r="H9" s="101">
        <f t="shared" si="6"/>
        <v>0</v>
      </c>
      <c r="I9" s="150">
        <f t="shared" si="1"/>
        <v>0</v>
      </c>
      <c r="J9" s="219">
        <f t="shared" si="4"/>
        <v>0</v>
      </c>
      <c r="K9" s="220"/>
      <c r="L9" s="98"/>
      <c r="M9" s="11"/>
      <c r="N9" s="11"/>
      <c r="P9" s="6"/>
      <c r="X9" s="6"/>
      <c r="Y9" s="6"/>
    </row>
    <row r="10" spans="1:25" x14ac:dyDescent="0.25">
      <c r="A10" s="152">
        <v>41071</v>
      </c>
      <c r="B10" s="101">
        <f>B276</f>
        <v>0</v>
      </c>
      <c r="C10" s="101">
        <f t="shared" ref="C10:H10" si="7">C276</f>
        <v>0</v>
      </c>
      <c r="D10" s="101">
        <f t="shared" si="7"/>
        <v>0</v>
      </c>
      <c r="E10" s="101">
        <f t="shared" si="7"/>
        <v>0</v>
      </c>
      <c r="F10" s="101">
        <f t="shared" si="7"/>
        <v>0</v>
      </c>
      <c r="G10" s="101">
        <f t="shared" si="7"/>
        <v>0</v>
      </c>
      <c r="H10" s="101">
        <f t="shared" si="7"/>
        <v>0</v>
      </c>
      <c r="I10" s="150">
        <f t="shared" si="1"/>
        <v>0</v>
      </c>
      <c r="J10" s="219">
        <f t="shared" si="4"/>
        <v>0</v>
      </c>
      <c r="K10" s="220"/>
      <c r="L10" s="98"/>
      <c r="M10" s="11"/>
      <c r="N10" s="11"/>
      <c r="X10" s="6"/>
      <c r="Y10" s="6"/>
    </row>
    <row r="11" spans="1:25" x14ac:dyDescent="0.25">
      <c r="A11" s="152">
        <v>41101</v>
      </c>
      <c r="B11" s="101">
        <f>B313</f>
        <v>0</v>
      </c>
      <c r="C11" s="101">
        <f t="shared" ref="C11:H11" si="8">C313</f>
        <v>0</v>
      </c>
      <c r="D11" s="101">
        <f t="shared" si="8"/>
        <v>0</v>
      </c>
      <c r="E11" s="101">
        <f t="shared" si="8"/>
        <v>0</v>
      </c>
      <c r="F11" s="101">
        <f t="shared" si="8"/>
        <v>0</v>
      </c>
      <c r="G11" s="101">
        <f t="shared" si="8"/>
        <v>0</v>
      </c>
      <c r="H11" s="101">
        <f t="shared" si="8"/>
        <v>0</v>
      </c>
      <c r="I11" s="150">
        <f t="shared" si="1"/>
        <v>0</v>
      </c>
      <c r="J11" s="219">
        <f t="shared" si="4"/>
        <v>0</v>
      </c>
      <c r="K11" s="220"/>
      <c r="L11" s="98"/>
      <c r="M11" s="11"/>
      <c r="N11" s="11"/>
      <c r="X11" s="6"/>
      <c r="Y11" s="6"/>
    </row>
    <row r="12" spans="1:25" x14ac:dyDescent="0.25">
      <c r="A12" s="152">
        <v>41132</v>
      </c>
      <c r="B12" s="99">
        <f>B350</f>
        <v>0</v>
      </c>
      <c r="C12" s="99">
        <f t="shared" ref="C12:H12" si="9">C350</f>
        <v>0</v>
      </c>
      <c r="D12" s="99">
        <f t="shared" si="9"/>
        <v>0</v>
      </c>
      <c r="E12" s="99">
        <f t="shared" si="9"/>
        <v>0</v>
      </c>
      <c r="F12" s="99">
        <f t="shared" si="9"/>
        <v>0</v>
      </c>
      <c r="G12" s="99">
        <f t="shared" si="9"/>
        <v>0</v>
      </c>
      <c r="H12" s="99">
        <f t="shared" si="9"/>
        <v>0</v>
      </c>
      <c r="I12" s="150">
        <f t="shared" si="1"/>
        <v>0</v>
      </c>
      <c r="J12" s="219">
        <f t="shared" si="4"/>
        <v>0</v>
      </c>
      <c r="K12" s="220"/>
      <c r="L12" s="98"/>
      <c r="M12" s="11"/>
      <c r="N12" s="11"/>
      <c r="X12" s="6"/>
      <c r="Y12" s="6"/>
    </row>
    <row r="13" spans="1:25" x14ac:dyDescent="0.25">
      <c r="A13" s="152">
        <v>41163</v>
      </c>
      <c r="B13" s="99">
        <f>B387</f>
        <v>0</v>
      </c>
      <c r="C13" s="99">
        <f t="shared" ref="C13:H13" si="10">C387</f>
        <v>0</v>
      </c>
      <c r="D13" s="99">
        <f t="shared" si="10"/>
        <v>0</v>
      </c>
      <c r="E13" s="99">
        <f t="shared" si="10"/>
        <v>0</v>
      </c>
      <c r="F13" s="99">
        <f t="shared" si="10"/>
        <v>0</v>
      </c>
      <c r="G13" s="99">
        <f t="shared" si="10"/>
        <v>0</v>
      </c>
      <c r="H13" s="99">
        <f t="shared" si="10"/>
        <v>0</v>
      </c>
      <c r="I13" s="150">
        <f t="shared" si="1"/>
        <v>0</v>
      </c>
      <c r="J13" s="219">
        <f t="shared" si="4"/>
        <v>0</v>
      </c>
      <c r="K13" s="220"/>
      <c r="L13" s="98"/>
      <c r="M13" s="11"/>
      <c r="N13" s="11"/>
      <c r="X13" s="6"/>
      <c r="Y13" s="6"/>
    </row>
    <row r="14" spans="1:25" x14ac:dyDescent="0.25">
      <c r="A14" s="152">
        <v>41193</v>
      </c>
      <c r="B14" s="99">
        <f>B424</f>
        <v>0</v>
      </c>
      <c r="C14" s="99">
        <f t="shared" ref="C14:H14" si="11">C424</f>
        <v>0</v>
      </c>
      <c r="D14" s="99">
        <f t="shared" si="11"/>
        <v>0</v>
      </c>
      <c r="E14" s="99">
        <f t="shared" si="11"/>
        <v>0</v>
      </c>
      <c r="F14" s="99">
        <f t="shared" si="11"/>
        <v>0</v>
      </c>
      <c r="G14" s="99">
        <f t="shared" si="11"/>
        <v>0</v>
      </c>
      <c r="H14" s="99">
        <f t="shared" si="11"/>
        <v>0</v>
      </c>
      <c r="I14" s="150">
        <f t="shared" si="1"/>
        <v>0</v>
      </c>
      <c r="J14" s="219">
        <f t="shared" si="4"/>
        <v>0</v>
      </c>
      <c r="K14" s="220"/>
      <c r="L14" s="98"/>
      <c r="M14" s="11"/>
      <c r="N14" s="11"/>
      <c r="X14" s="6"/>
      <c r="Y14" s="6"/>
    </row>
    <row r="15" spans="1:25" x14ac:dyDescent="0.25">
      <c r="A15" s="152">
        <v>41224</v>
      </c>
      <c r="B15" s="99">
        <f>B461</f>
        <v>0</v>
      </c>
      <c r="C15" s="99">
        <f t="shared" ref="C15:H15" si="12">C461</f>
        <v>0</v>
      </c>
      <c r="D15" s="99">
        <f t="shared" si="12"/>
        <v>0</v>
      </c>
      <c r="E15" s="99">
        <f t="shared" si="12"/>
        <v>0</v>
      </c>
      <c r="F15" s="99">
        <f t="shared" si="12"/>
        <v>0</v>
      </c>
      <c r="G15" s="99">
        <f t="shared" si="12"/>
        <v>0</v>
      </c>
      <c r="H15" s="99">
        <f t="shared" si="12"/>
        <v>0</v>
      </c>
      <c r="I15" s="150">
        <f t="shared" si="1"/>
        <v>0</v>
      </c>
      <c r="J15" s="219">
        <f t="shared" si="4"/>
        <v>0</v>
      </c>
      <c r="K15" s="220"/>
      <c r="L15" s="98"/>
      <c r="M15" s="100"/>
      <c r="N15" s="11"/>
      <c r="X15" s="6"/>
      <c r="Y15" s="6"/>
    </row>
    <row r="16" spans="1:25" x14ac:dyDescent="0.25">
      <c r="A16" s="152">
        <v>41254</v>
      </c>
      <c r="B16" s="99">
        <f>B498</f>
        <v>0</v>
      </c>
      <c r="C16" s="99">
        <f t="shared" ref="C16:H16" si="13">C498</f>
        <v>0</v>
      </c>
      <c r="D16" s="99">
        <f t="shared" si="13"/>
        <v>0</v>
      </c>
      <c r="E16" s="99">
        <f t="shared" si="13"/>
        <v>0</v>
      </c>
      <c r="F16" s="99">
        <f t="shared" si="13"/>
        <v>0</v>
      </c>
      <c r="G16" s="99">
        <f t="shared" si="13"/>
        <v>0</v>
      </c>
      <c r="H16" s="99">
        <f t="shared" si="13"/>
        <v>0</v>
      </c>
      <c r="I16" s="150">
        <f t="shared" si="1"/>
        <v>0</v>
      </c>
      <c r="J16" s="219">
        <f t="shared" si="4"/>
        <v>0</v>
      </c>
      <c r="K16" s="220"/>
      <c r="L16" s="98"/>
      <c r="M16" s="11"/>
      <c r="N16" s="11"/>
      <c r="X16" s="6"/>
      <c r="Y16" s="6"/>
    </row>
    <row r="17" spans="1:25" x14ac:dyDescent="0.25">
      <c r="A17" s="12" t="s">
        <v>17</v>
      </c>
      <c r="B17" s="109">
        <f>SUM(B5:B16)</f>
        <v>0</v>
      </c>
      <c r="C17" s="109">
        <f>SUM(C5:C16)</f>
        <v>0</v>
      </c>
      <c r="D17" s="128">
        <f>SUM(D5:D16)</f>
        <v>0</v>
      </c>
      <c r="E17" s="149">
        <f>SUM(E5:E16)</f>
        <v>0</v>
      </c>
      <c r="F17" s="149"/>
      <c r="G17" s="149"/>
      <c r="H17" s="149"/>
      <c r="I17" s="149">
        <f>SUM(I5:I16)</f>
        <v>0</v>
      </c>
      <c r="J17" s="13"/>
      <c r="L17" s="11"/>
      <c r="M17" s="11"/>
      <c r="N17" s="11"/>
      <c r="X17" s="6"/>
      <c r="Y17" s="6"/>
    </row>
    <row r="18" spans="1:25" ht="12" x14ac:dyDescent="0.2">
      <c r="D18" s="11"/>
      <c r="E18" s="11"/>
      <c r="F18" s="11"/>
      <c r="G18" s="11"/>
      <c r="H18" s="11"/>
      <c r="I18" s="100"/>
      <c r="J18" s="100"/>
      <c r="K18" s="11"/>
      <c r="L18" s="11"/>
      <c r="M18" s="11"/>
      <c r="N18" s="11"/>
      <c r="X18" s="6"/>
      <c r="Y18" s="6"/>
    </row>
    <row r="19" spans="1:25" ht="12" x14ac:dyDescent="0.2">
      <c r="A19" s="5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T19" s="6"/>
      <c r="U19" s="6"/>
    </row>
    <row r="20" spans="1:25" ht="12" x14ac:dyDescent="0.2">
      <c r="A20" s="5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T20" s="6"/>
      <c r="U20" s="6"/>
    </row>
    <row r="21" spans="1:25" ht="12" x14ac:dyDescent="0.2">
      <c r="A21" s="5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T21" s="6"/>
      <c r="U21" s="6"/>
    </row>
    <row r="22" spans="1:25" ht="12" x14ac:dyDescent="0.2">
      <c r="A22" s="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T22" s="6"/>
      <c r="U22" s="6"/>
    </row>
    <row r="23" spans="1:25" ht="12" x14ac:dyDescent="0.2">
      <c r="A23" s="5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T23" s="6"/>
      <c r="U23" s="6"/>
    </row>
    <row r="24" spans="1:25" ht="12" x14ac:dyDescent="0.2">
      <c r="A24" s="5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T24" s="6"/>
      <c r="U24" s="6"/>
    </row>
    <row r="25" spans="1:25" x14ac:dyDescent="0.25">
      <c r="A25" s="5"/>
      <c r="D25" s="11"/>
      <c r="E25" s="11"/>
      <c r="F25" s="11"/>
      <c r="G25" s="11"/>
      <c r="H25" s="53"/>
      <c r="I25" s="11"/>
      <c r="J25" s="11"/>
      <c r="K25" s="11"/>
      <c r="L25" s="11"/>
      <c r="M25" s="11"/>
      <c r="N25" s="11"/>
      <c r="T25" s="6"/>
      <c r="U25" s="6"/>
    </row>
    <row r="26" spans="1:25" x14ac:dyDescent="0.25">
      <c r="A26" s="5"/>
      <c r="D26" s="11"/>
      <c r="E26" s="11"/>
      <c r="F26" s="11"/>
      <c r="G26" s="11"/>
      <c r="H26" s="53"/>
      <c r="I26" s="11"/>
      <c r="J26" s="11"/>
      <c r="K26" s="11"/>
      <c r="L26" s="11"/>
      <c r="M26" s="11"/>
      <c r="N26" s="11"/>
      <c r="T26" s="6"/>
      <c r="U26" s="6"/>
    </row>
    <row r="27" spans="1:25" x14ac:dyDescent="0.25">
      <c r="A27" s="5"/>
      <c r="D27" s="11"/>
      <c r="E27" s="11"/>
      <c r="F27" s="11"/>
      <c r="G27" s="11"/>
      <c r="H27" s="53"/>
      <c r="I27" s="11"/>
      <c r="J27" s="11"/>
      <c r="K27" s="11"/>
      <c r="L27" s="11"/>
      <c r="M27" s="11"/>
      <c r="N27" s="11"/>
      <c r="T27" s="6"/>
      <c r="U27" s="6"/>
    </row>
    <row r="28" spans="1:25" x14ac:dyDescent="0.25">
      <c r="A28" s="5"/>
      <c r="D28" s="11"/>
      <c r="E28" s="11"/>
      <c r="F28" s="11"/>
      <c r="G28" s="11"/>
      <c r="H28" s="53"/>
      <c r="I28" s="11"/>
      <c r="J28" s="11"/>
      <c r="K28" s="11"/>
      <c r="L28" s="11"/>
      <c r="M28" s="11"/>
      <c r="N28" s="11"/>
      <c r="T28" s="6"/>
      <c r="U28" s="6"/>
    </row>
    <row r="29" spans="1:25" x14ac:dyDescent="0.25">
      <c r="A29" s="5"/>
      <c r="D29" s="11"/>
      <c r="E29" s="11"/>
      <c r="F29" s="11"/>
      <c r="G29" s="11"/>
      <c r="H29" s="53"/>
      <c r="I29" s="11"/>
      <c r="J29" s="11"/>
      <c r="K29" s="11"/>
      <c r="L29" s="11"/>
      <c r="M29" s="11"/>
      <c r="N29" s="11"/>
      <c r="T29" s="6"/>
      <c r="U29" s="6"/>
    </row>
    <row r="30" spans="1:25" x14ac:dyDescent="0.25">
      <c r="A30" s="5"/>
      <c r="D30" s="11"/>
      <c r="E30" s="11"/>
      <c r="F30" s="11"/>
      <c r="G30" s="11"/>
      <c r="H30" s="53"/>
      <c r="I30" s="11"/>
      <c r="J30" s="11"/>
      <c r="K30" s="11"/>
      <c r="L30" s="11"/>
      <c r="M30" s="11"/>
      <c r="N30" s="11"/>
      <c r="T30" s="6"/>
      <c r="U30" s="6"/>
    </row>
    <row r="31" spans="1:25" x14ac:dyDescent="0.25">
      <c r="A31" s="5"/>
      <c r="D31" s="11"/>
      <c r="E31" s="11"/>
      <c r="F31" s="11"/>
      <c r="G31" s="11"/>
      <c r="H31" s="53"/>
      <c r="I31" s="11"/>
      <c r="J31" s="11"/>
      <c r="K31" s="11"/>
      <c r="L31" s="11"/>
      <c r="M31" s="11"/>
      <c r="N31" s="11"/>
      <c r="T31" s="6"/>
      <c r="U31" s="6"/>
    </row>
    <row r="32" spans="1:25" x14ac:dyDescent="0.25">
      <c r="A32" s="5"/>
      <c r="D32" s="11"/>
      <c r="E32" s="11"/>
      <c r="F32" s="11"/>
      <c r="G32" s="11"/>
      <c r="H32" s="53"/>
      <c r="I32" s="11"/>
      <c r="J32" s="11"/>
      <c r="K32" s="11"/>
      <c r="O32" s="6"/>
      <c r="P32" s="6"/>
      <c r="Q32" s="6"/>
      <c r="R32" s="6"/>
      <c r="S32" s="53"/>
      <c r="T32" s="6"/>
      <c r="U32" s="6"/>
    </row>
    <row r="33" spans="1:21" x14ac:dyDescent="0.25">
      <c r="A33" s="5"/>
      <c r="D33" s="11"/>
      <c r="E33" s="11"/>
      <c r="F33" s="11"/>
      <c r="G33" s="11"/>
      <c r="H33" s="53"/>
      <c r="I33" s="11"/>
      <c r="J33" s="11"/>
      <c r="K33" s="11"/>
      <c r="O33" s="6"/>
      <c r="P33" s="6"/>
      <c r="Q33" s="6"/>
      <c r="R33" s="6"/>
      <c r="S33" s="53"/>
      <c r="T33" s="6"/>
      <c r="U33" s="6"/>
    </row>
    <row r="34" spans="1:21" x14ac:dyDescent="0.25">
      <c r="A34" s="5"/>
      <c r="D34" s="11"/>
      <c r="E34" s="11"/>
      <c r="F34" s="11"/>
      <c r="G34" s="11"/>
      <c r="H34" s="53"/>
      <c r="I34" s="11"/>
      <c r="J34" s="11"/>
      <c r="K34" s="11"/>
      <c r="O34" s="6"/>
      <c r="P34" s="6"/>
      <c r="Q34" s="6"/>
      <c r="R34" s="6"/>
      <c r="S34" s="53"/>
      <c r="T34" s="6"/>
      <c r="U34" s="6"/>
    </row>
    <row r="35" spans="1:21" x14ac:dyDescent="0.25">
      <c r="A35" s="5"/>
      <c r="D35" s="11"/>
      <c r="E35" s="11"/>
      <c r="F35" s="11"/>
      <c r="G35" s="11"/>
      <c r="H35" s="53"/>
      <c r="I35" s="11"/>
      <c r="J35" s="11"/>
      <c r="K35" s="11"/>
      <c r="O35" s="6"/>
      <c r="P35" s="6"/>
      <c r="Q35" s="6"/>
      <c r="R35" s="6"/>
      <c r="S35" s="53"/>
      <c r="T35" s="6"/>
      <c r="U35" s="6"/>
    </row>
    <row r="36" spans="1:21" x14ac:dyDescent="0.25">
      <c r="A36" s="5"/>
      <c r="H36" s="53"/>
      <c r="I36" s="11"/>
      <c r="J36" s="11"/>
      <c r="K36" s="11"/>
      <c r="O36" s="6"/>
      <c r="P36" s="6"/>
      <c r="Q36" s="6"/>
      <c r="R36" s="6"/>
      <c r="S36" s="53"/>
      <c r="T36" s="6"/>
      <c r="U36" s="6"/>
    </row>
    <row r="37" spans="1:21" s="6" customFormat="1" x14ac:dyDescent="0.25">
      <c r="A37" s="5"/>
      <c r="H37" s="11"/>
      <c r="I37" s="11"/>
      <c r="S37" s="53"/>
    </row>
    <row r="38" spans="1:21" s="6" customFormat="1" x14ac:dyDescent="0.25">
      <c r="A38" s="5"/>
      <c r="D38" s="53"/>
      <c r="E38" s="53"/>
      <c r="F38" s="53"/>
      <c r="G38" s="53"/>
      <c r="H38" s="53"/>
      <c r="I38" s="53"/>
      <c r="J38" s="53"/>
      <c r="K38" s="53"/>
      <c r="Q38" s="53"/>
    </row>
    <row r="39" spans="1:21" x14ac:dyDescent="0.25">
      <c r="A39" s="5"/>
      <c r="B39" s="53"/>
      <c r="C39" s="53"/>
      <c r="D39" s="53"/>
      <c r="E39" s="53"/>
      <c r="F39" s="53"/>
      <c r="G39" s="11"/>
      <c r="H39" s="11"/>
      <c r="I39" s="11"/>
      <c r="J39" s="11"/>
      <c r="K39" s="11"/>
      <c r="L39" s="53"/>
      <c r="M39" s="53"/>
      <c r="N39" s="53"/>
      <c r="O39" s="53"/>
      <c r="P39" s="53"/>
      <c r="Q39" s="53"/>
      <c r="R39" s="53"/>
      <c r="S39" s="53"/>
    </row>
    <row r="40" spans="1:21" x14ac:dyDescent="0.25">
      <c r="A40" s="5"/>
      <c r="B40" s="53"/>
      <c r="C40" s="53"/>
      <c r="D40" s="53"/>
      <c r="E40" s="53"/>
      <c r="F40" s="53"/>
      <c r="G40" s="11"/>
      <c r="H40" s="11"/>
      <c r="I40" s="11"/>
      <c r="J40" s="11"/>
      <c r="K40" s="11"/>
      <c r="L40" s="11"/>
      <c r="M40" s="11"/>
      <c r="N40" s="11"/>
    </row>
    <row r="41" spans="1:21" x14ac:dyDescent="0.25">
      <c r="A41" s="5"/>
      <c r="B41" s="53"/>
      <c r="C41" s="53"/>
      <c r="D41" s="53"/>
      <c r="E41" s="53"/>
      <c r="F41" s="53"/>
      <c r="G41" s="11"/>
      <c r="H41" s="11"/>
      <c r="I41" s="11"/>
      <c r="J41" s="11"/>
      <c r="K41" s="11"/>
      <c r="L41" s="11"/>
      <c r="M41" s="11"/>
      <c r="N41" s="11"/>
    </row>
    <row r="42" spans="1:21" x14ac:dyDescent="0.25">
      <c r="A42" s="5"/>
      <c r="B42" s="53"/>
      <c r="C42" s="53"/>
      <c r="D42" s="53"/>
      <c r="E42" s="53"/>
      <c r="F42" s="53"/>
      <c r="G42" s="11"/>
      <c r="H42" s="11"/>
      <c r="I42" s="11"/>
      <c r="J42" s="11"/>
      <c r="K42" s="11"/>
      <c r="L42" s="11"/>
      <c r="M42" s="11"/>
      <c r="N42" s="11"/>
    </row>
    <row r="43" spans="1:21" x14ac:dyDescent="0.25">
      <c r="A43" s="5"/>
      <c r="B43" s="53"/>
      <c r="C43" s="53"/>
      <c r="D43" s="53"/>
      <c r="E43" s="53"/>
      <c r="F43" s="53"/>
      <c r="G43" s="11"/>
      <c r="H43" s="11"/>
      <c r="I43" s="11"/>
      <c r="J43" s="11"/>
      <c r="K43" s="11"/>
      <c r="L43" s="11"/>
      <c r="M43" s="11"/>
      <c r="N43" s="11"/>
    </row>
    <row r="44" spans="1:21" x14ac:dyDescent="0.25">
      <c r="A44" s="5"/>
      <c r="B44" s="53"/>
      <c r="C44" s="53"/>
      <c r="D44" s="53"/>
      <c r="E44" s="53"/>
      <c r="F44" s="53"/>
      <c r="G44" s="11"/>
      <c r="H44" s="11"/>
      <c r="I44" s="11"/>
      <c r="J44" s="11"/>
      <c r="K44" s="11"/>
      <c r="L44" s="11"/>
      <c r="M44" s="11"/>
      <c r="N44" s="11"/>
    </row>
    <row r="45" spans="1:21" x14ac:dyDescent="0.25">
      <c r="A45" s="5"/>
      <c r="B45" s="53"/>
      <c r="C45" s="53"/>
      <c r="D45" s="53"/>
      <c r="E45" s="53"/>
      <c r="F45" s="53"/>
      <c r="G45" s="11"/>
      <c r="H45" s="11"/>
      <c r="I45" s="11"/>
      <c r="J45" s="11"/>
      <c r="K45" s="11"/>
      <c r="L45" s="11"/>
      <c r="M45" s="11"/>
      <c r="N45" s="11"/>
    </row>
    <row r="46" spans="1:21" x14ac:dyDescent="0.25">
      <c r="A46" s="5"/>
      <c r="B46" s="53"/>
      <c r="C46" s="53"/>
      <c r="D46" s="53"/>
      <c r="E46" s="53"/>
      <c r="F46" s="53"/>
      <c r="G46" s="11"/>
      <c r="H46" s="11"/>
      <c r="I46" s="11"/>
      <c r="J46" s="11"/>
      <c r="K46" s="11"/>
      <c r="L46" s="11"/>
      <c r="M46" s="11"/>
      <c r="N46" s="11"/>
    </row>
    <row r="47" spans="1:21" x14ac:dyDescent="0.25">
      <c r="A47" s="5"/>
      <c r="B47" s="53"/>
      <c r="C47" s="53"/>
      <c r="D47" s="53"/>
      <c r="E47" s="53"/>
      <c r="F47" s="53"/>
      <c r="G47" s="11"/>
      <c r="H47" s="11"/>
      <c r="I47" s="11"/>
      <c r="J47" s="11"/>
      <c r="K47" s="11"/>
      <c r="L47" s="11"/>
      <c r="M47" s="11"/>
      <c r="N47" s="11"/>
    </row>
    <row r="48" spans="1:21" x14ac:dyDescent="0.25">
      <c r="A48" s="5"/>
      <c r="B48" s="53"/>
      <c r="C48" s="53"/>
      <c r="D48" s="53"/>
      <c r="E48" s="53"/>
      <c r="F48" s="53"/>
      <c r="G48" s="11"/>
      <c r="H48" s="11"/>
      <c r="I48" s="11"/>
      <c r="J48" s="11"/>
      <c r="K48" s="11"/>
      <c r="L48" s="11"/>
      <c r="M48" s="11"/>
      <c r="N48" s="11"/>
    </row>
    <row r="49" spans="1:40" x14ac:dyDescent="0.25">
      <c r="A49" s="5"/>
      <c r="B49" s="53"/>
      <c r="C49" s="53"/>
      <c r="D49" s="53"/>
      <c r="E49" s="53"/>
      <c r="F49" s="53"/>
      <c r="G49" s="11"/>
      <c r="H49" s="11"/>
      <c r="I49" s="11"/>
      <c r="J49" s="11"/>
      <c r="K49" s="11"/>
      <c r="L49" s="11"/>
      <c r="M49" s="11"/>
      <c r="N49" s="11"/>
    </row>
    <row r="50" spans="1:40" x14ac:dyDescent="0.25">
      <c r="A50" s="5"/>
      <c r="B50" s="53"/>
      <c r="C50" s="53"/>
      <c r="D50" s="53"/>
      <c r="E50" s="53"/>
      <c r="F50" s="53"/>
      <c r="G50" s="11"/>
      <c r="H50" s="11"/>
      <c r="I50" s="11"/>
      <c r="J50" s="11"/>
      <c r="K50" s="11"/>
      <c r="L50" s="11"/>
      <c r="M50" s="11"/>
      <c r="N50" s="11"/>
    </row>
    <row r="51" spans="1:40" x14ac:dyDescent="0.25">
      <c r="A51" s="5"/>
      <c r="B51" s="53"/>
      <c r="C51" s="53"/>
      <c r="D51" s="53"/>
      <c r="E51" s="53"/>
      <c r="F51" s="53"/>
      <c r="G51" s="11"/>
      <c r="H51" s="11"/>
      <c r="I51" s="11"/>
      <c r="J51" s="11"/>
      <c r="K51" s="11"/>
      <c r="L51" s="11"/>
      <c r="M51" s="11"/>
      <c r="N51" s="11"/>
    </row>
    <row r="52" spans="1:40" x14ac:dyDescent="0.25">
      <c r="A52" s="5"/>
      <c r="B52" s="53"/>
      <c r="C52" s="53"/>
      <c r="D52" s="53"/>
      <c r="E52" s="53"/>
      <c r="F52" s="53"/>
      <c r="G52" s="11"/>
      <c r="H52" s="11"/>
      <c r="I52" s="11"/>
      <c r="J52" s="11"/>
      <c r="K52" s="11"/>
      <c r="L52" s="11"/>
      <c r="M52" s="11"/>
      <c r="N52" s="11"/>
    </row>
    <row r="53" spans="1:40" x14ac:dyDescent="0.25">
      <c r="A53" s="5"/>
      <c r="B53" s="53"/>
      <c r="C53" s="53"/>
      <c r="D53" s="53"/>
      <c r="E53" s="53"/>
      <c r="F53" s="53"/>
      <c r="G53" s="11"/>
      <c r="H53" s="11"/>
      <c r="I53" s="11"/>
      <c r="J53" s="11"/>
      <c r="K53" s="11"/>
      <c r="L53" s="11"/>
      <c r="M53" s="11"/>
      <c r="N53" s="11"/>
    </row>
    <row r="54" spans="1:40" x14ac:dyDescent="0.25">
      <c r="A54" s="5"/>
      <c r="B54" s="53"/>
      <c r="C54" s="53"/>
      <c r="D54" s="53"/>
      <c r="E54" s="53"/>
      <c r="F54" s="53"/>
      <c r="G54" s="11"/>
      <c r="H54" s="11"/>
      <c r="I54" s="11"/>
      <c r="J54" s="11"/>
      <c r="K54" s="11"/>
      <c r="L54" s="11"/>
      <c r="M54" s="11"/>
      <c r="N54" s="11"/>
    </row>
    <row r="55" spans="1:40" x14ac:dyDescent="0.25">
      <c r="A55" s="6"/>
      <c r="B55" s="221" t="s">
        <v>53</v>
      </c>
      <c r="C55" s="222"/>
      <c r="D55" s="59" t="s">
        <v>52</v>
      </c>
      <c r="E55" s="60"/>
      <c r="F55" s="61"/>
      <c r="G55" s="58"/>
      <c r="H55" s="53"/>
      <c r="I55" s="53"/>
      <c r="J55" s="53"/>
      <c r="L55" s="11"/>
      <c r="M55" s="11"/>
      <c r="N55" s="11"/>
    </row>
    <row r="56" spans="1:40" x14ac:dyDescent="0.25">
      <c r="A56" s="9"/>
      <c r="D56" s="11"/>
      <c r="E56" s="8"/>
      <c r="F56" s="8"/>
      <c r="G56" s="8"/>
      <c r="H56" s="53"/>
      <c r="I56" s="53"/>
      <c r="J56" s="53"/>
      <c r="L56" s="53"/>
      <c r="M56" s="53"/>
      <c r="N56" s="11"/>
    </row>
    <row r="57" spans="1:40" ht="15.75" x14ac:dyDescent="0.25">
      <c r="A57" s="213">
        <v>40909</v>
      </c>
      <c r="B57" s="213"/>
      <c r="C57" s="213"/>
      <c r="D57" s="213"/>
      <c r="E57" s="213"/>
      <c r="F57" s="213"/>
      <c r="G57" s="213"/>
      <c r="H57" s="213"/>
      <c r="I57" s="213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53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53"/>
      <c r="AH57" s="53"/>
      <c r="AI57" s="53"/>
      <c r="AJ57" s="53"/>
      <c r="AK57" s="53"/>
      <c r="AL57" s="53"/>
      <c r="AM57" s="53"/>
      <c r="AN57" s="53"/>
    </row>
    <row r="58" spans="1:40" x14ac:dyDescent="0.25">
      <c r="A58" s="214" t="s">
        <v>48</v>
      </c>
      <c r="B58" s="214"/>
      <c r="C58" s="214"/>
      <c r="D58" s="214"/>
      <c r="E58" s="214"/>
      <c r="F58" s="214"/>
      <c r="G58" s="214"/>
      <c r="H58" s="214"/>
      <c r="I58" s="2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53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53"/>
      <c r="AH58" s="53"/>
      <c r="AI58" s="53"/>
      <c r="AJ58" s="53"/>
      <c r="AK58" s="53"/>
      <c r="AL58" s="53"/>
      <c r="AM58" s="53"/>
      <c r="AN58" s="53"/>
    </row>
    <row r="59" spans="1:40" ht="29.25" customHeight="1" x14ac:dyDescent="0.25">
      <c r="A59" s="46" t="s">
        <v>49</v>
      </c>
      <c r="B59" s="147" t="s">
        <v>106</v>
      </c>
      <c r="C59" s="147" t="str">
        <f>C4</f>
        <v>Business Office</v>
      </c>
      <c r="D59" s="147" t="str">
        <f>D4</f>
        <v>Physical Therpy</v>
      </c>
      <c r="E59" s="147" t="s">
        <v>75</v>
      </c>
      <c r="F59" s="147" t="str">
        <f>F4</f>
        <v>Clinic 1</v>
      </c>
      <c r="G59" s="147" t="str">
        <f>G4</f>
        <v>Clinic 2</v>
      </c>
      <c r="H59" s="147" t="str">
        <f>H4</f>
        <v>Clinic 3</v>
      </c>
      <c r="I59" s="148" t="s">
        <v>51</v>
      </c>
      <c r="J59" s="53"/>
      <c r="K59" s="140"/>
      <c r="L59" s="140"/>
      <c r="M59" s="140"/>
      <c r="N59" s="140"/>
      <c r="O59" s="140"/>
      <c r="P59" s="140"/>
      <c r="Q59" s="140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</row>
    <row r="60" spans="1:40" x14ac:dyDescent="0.25">
      <c r="A60" s="55">
        <v>40909</v>
      </c>
      <c r="B60" s="114"/>
      <c r="C60" s="114"/>
      <c r="D60" s="114"/>
      <c r="E60" s="114"/>
      <c r="F60" s="114"/>
      <c r="G60" s="114"/>
      <c r="H60" s="114"/>
      <c r="I60" s="56">
        <f>SUM(B60:H60)</f>
        <v>0</v>
      </c>
      <c r="J60" s="57"/>
      <c r="K60" s="140"/>
      <c r="L60" s="140"/>
      <c r="M60" s="140"/>
      <c r="N60" s="140"/>
      <c r="O60" s="140"/>
      <c r="P60" s="140"/>
      <c r="Q60" s="140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</row>
    <row r="61" spans="1:40" x14ac:dyDescent="0.25">
      <c r="A61" s="55">
        <f>A60+1</f>
        <v>40910</v>
      </c>
      <c r="B61" s="114"/>
      <c r="C61" s="114"/>
      <c r="D61" s="114"/>
      <c r="E61" s="114"/>
      <c r="F61" s="114"/>
      <c r="G61" s="114"/>
      <c r="H61" s="114"/>
      <c r="I61" s="56">
        <f t="shared" ref="I61:I90" si="14">SUM(B61:H61)</f>
        <v>0</v>
      </c>
      <c r="J61" s="57"/>
      <c r="K61" s="140"/>
      <c r="L61" s="140"/>
      <c r="M61" s="140"/>
      <c r="N61" s="140"/>
      <c r="O61" s="140"/>
      <c r="P61" s="140"/>
      <c r="Q61" s="140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</row>
    <row r="62" spans="1:40" x14ac:dyDescent="0.25">
      <c r="A62" s="55">
        <f t="shared" ref="A62:A90" si="15">A61+1</f>
        <v>40911</v>
      </c>
      <c r="B62" s="114"/>
      <c r="C62" s="114"/>
      <c r="D62" s="114"/>
      <c r="E62" s="114"/>
      <c r="F62" s="114"/>
      <c r="G62" s="114"/>
      <c r="H62" s="114"/>
      <c r="I62" s="56">
        <f t="shared" si="14"/>
        <v>0</v>
      </c>
      <c r="J62" s="57"/>
      <c r="K62" s="140"/>
      <c r="L62" s="140"/>
      <c r="M62" s="140"/>
      <c r="N62" s="140"/>
      <c r="O62" s="140"/>
      <c r="P62" s="140"/>
      <c r="Q62" s="140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</row>
    <row r="63" spans="1:40" x14ac:dyDescent="0.25">
      <c r="A63" s="55">
        <f t="shared" si="15"/>
        <v>40912</v>
      </c>
      <c r="B63" s="114"/>
      <c r="C63" s="114"/>
      <c r="D63" s="114"/>
      <c r="E63" s="114"/>
      <c r="F63" s="114"/>
      <c r="G63" s="114"/>
      <c r="H63" s="114"/>
      <c r="I63" s="56">
        <f t="shared" si="14"/>
        <v>0</v>
      </c>
      <c r="J63" s="57"/>
      <c r="K63" s="140"/>
      <c r="L63" s="140"/>
      <c r="M63" s="140"/>
      <c r="N63" s="140"/>
      <c r="O63" s="140"/>
      <c r="P63" s="140"/>
      <c r="Q63" s="140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</row>
    <row r="64" spans="1:40" x14ac:dyDescent="0.25">
      <c r="A64" s="55">
        <f t="shared" si="15"/>
        <v>40913</v>
      </c>
      <c r="B64" s="114"/>
      <c r="C64" s="114"/>
      <c r="D64" s="114"/>
      <c r="E64" s="114"/>
      <c r="F64" s="114"/>
      <c r="G64" s="114"/>
      <c r="H64" s="114"/>
      <c r="I64" s="56">
        <f t="shared" si="14"/>
        <v>0</v>
      </c>
      <c r="J64" s="57"/>
      <c r="K64" s="140"/>
      <c r="L64" s="140"/>
      <c r="M64" s="140"/>
      <c r="N64" s="140"/>
      <c r="O64" s="140"/>
      <c r="P64" s="140"/>
      <c r="Q64" s="140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</row>
    <row r="65" spans="1:30" x14ac:dyDescent="0.25">
      <c r="A65" s="55">
        <f t="shared" si="15"/>
        <v>40914</v>
      </c>
      <c r="B65" s="114"/>
      <c r="C65" s="114"/>
      <c r="D65" s="114"/>
      <c r="E65" s="114"/>
      <c r="F65" s="114"/>
      <c r="G65" s="114"/>
      <c r="H65" s="114"/>
      <c r="I65" s="56">
        <f t="shared" si="14"/>
        <v>0</v>
      </c>
      <c r="J65" s="57"/>
      <c r="K65" s="140"/>
      <c r="L65" s="140"/>
      <c r="M65" s="140"/>
      <c r="N65" s="140"/>
      <c r="O65" s="140"/>
      <c r="P65" s="140"/>
      <c r="Q65" s="140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</row>
    <row r="66" spans="1:30" x14ac:dyDescent="0.25">
      <c r="A66" s="55">
        <f t="shared" si="15"/>
        <v>40915</v>
      </c>
      <c r="B66" s="114"/>
      <c r="C66" s="114"/>
      <c r="D66" s="114"/>
      <c r="E66" s="114"/>
      <c r="F66" s="114"/>
      <c r="G66" s="114"/>
      <c r="H66" s="114"/>
      <c r="I66" s="56">
        <f t="shared" si="14"/>
        <v>0</v>
      </c>
      <c r="J66" s="57"/>
      <c r="K66" s="140"/>
      <c r="L66" s="140"/>
      <c r="M66" s="140"/>
      <c r="N66" s="140"/>
      <c r="O66" s="140"/>
      <c r="P66" s="140"/>
      <c r="Q66" s="140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</row>
    <row r="67" spans="1:30" x14ac:dyDescent="0.25">
      <c r="A67" s="55">
        <f t="shared" si="15"/>
        <v>40916</v>
      </c>
      <c r="B67" s="114"/>
      <c r="C67" s="114"/>
      <c r="D67" s="114"/>
      <c r="E67" s="114"/>
      <c r="F67" s="114"/>
      <c r="G67" s="114"/>
      <c r="H67" s="114"/>
      <c r="I67" s="56">
        <f t="shared" si="14"/>
        <v>0</v>
      </c>
      <c r="J67" s="57"/>
      <c r="K67" s="140"/>
      <c r="L67" s="140"/>
      <c r="M67" s="140"/>
      <c r="N67" s="140"/>
      <c r="O67" s="140"/>
      <c r="P67" s="140"/>
      <c r="Q67" s="140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</row>
    <row r="68" spans="1:30" x14ac:dyDescent="0.25">
      <c r="A68" s="55">
        <f t="shared" si="15"/>
        <v>40917</v>
      </c>
      <c r="B68" s="114"/>
      <c r="C68" s="114"/>
      <c r="D68" s="114"/>
      <c r="E68" s="114"/>
      <c r="F68" s="114"/>
      <c r="G68" s="114"/>
      <c r="H68" s="114"/>
      <c r="I68" s="56">
        <f t="shared" si="14"/>
        <v>0</v>
      </c>
      <c r="J68" s="57"/>
      <c r="K68" s="140"/>
      <c r="L68" s="140"/>
      <c r="M68" s="140"/>
      <c r="N68" s="140"/>
      <c r="O68" s="140"/>
      <c r="P68" s="140"/>
      <c r="Q68" s="140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</row>
    <row r="69" spans="1:30" x14ac:dyDescent="0.25">
      <c r="A69" s="55">
        <f t="shared" si="15"/>
        <v>40918</v>
      </c>
      <c r="B69" s="114"/>
      <c r="C69" s="114"/>
      <c r="D69" s="114"/>
      <c r="E69" s="114"/>
      <c r="F69" s="114"/>
      <c r="G69" s="114"/>
      <c r="H69" s="114"/>
      <c r="I69" s="56">
        <f t="shared" si="14"/>
        <v>0</v>
      </c>
      <c r="J69" s="57"/>
      <c r="K69" s="140"/>
      <c r="L69" s="140"/>
      <c r="M69" s="140"/>
      <c r="N69" s="140"/>
      <c r="O69" s="140"/>
      <c r="P69" s="140"/>
      <c r="Q69" s="140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</row>
    <row r="70" spans="1:30" x14ac:dyDescent="0.25">
      <c r="A70" s="55">
        <f t="shared" si="15"/>
        <v>40919</v>
      </c>
      <c r="B70" s="114"/>
      <c r="C70" s="114"/>
      <c r="D70" s="114"/>
      <c r="E70" s="114"/>
      <c r="F70" s="114"/>
      <c r="G70" s="114"/>
      <c r="H70" s="114"/>
      <c r="I70" s="56">
        <f t="shared" si="14"/>
        <v>0</v>
      </c>
      <c r="J70" s="57"/>
      <c r="K70" s="140"/>
      <c r="L70" s="140"/>
      <c r="M70" s="140"/>
      <c r="N70" s="140"/>
      <c r="O70" s="140"/>
      <c r="P70" s="140"/>
      <c r="Q70" s="140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</row>
    <row r="71" spans="1:30" x14ac:dyDescent="0.25">
      <c r="A71" s="55">
        <f t="shared" si="15"/>
        <v>40920</v>
      </c>
      <c r="B71" s="114"/>
      <c r="C71" s="114"/>
      <c r="D71" s="114"/>
      <c r="E71" s="114"/>
      <c r="F71" s="114"/>
      <c r="G71" s="114"/>
      <c r="H71" s="114"/>
      <c r="I71" s="56">
        <f t="shared" si="14"/>
        <v>0</v>
      </c>
      <c r="J71" s="57"/>
      <c r="K71" s="140"/>
      <c r="L71" s="140"/>
      <c r="M71" s="140"/>
      <c r="N71" s="140"/>
      <c r="O71" s="140"/>
      <c r="P71" s="140"/>
      <c r="Q71" s="140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</row>
    <row r="72" spans="1:30" x14ac:dyDescent="0.25">
      <c r="A72" s="55">
        <f t="shared" si="15"/>
        <v>40921</v>
      </c>
      <c r="B72" s="114"/>
      <c r="C72" s="114"/>
      <c r="D72" s="114"/>
      <c r="E72" s="114"/>
      <c r="F72" s="114"/>
      <c r="G72" s="114"/>
      <c r="H72" s="114"/>
      <c r="I72" s="56">
        <f t="shared" si="14"/>
        <v>0</v>
      </c>
      <c r="J72" s="57"/>
      <c r="K72" s="140"/>
      <c r="L72" s="140"/>
      <c r="M72" s="140"/>
      <c r="N72" s="140"/>
      <c r="O72" s="140"/>
      <c r="P72" s="140"/>
      <c r="Q72" s="140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</row>
    <row r="73" spans="1:30" x14ac:dyDescent="0.25">
      <c r="A73" s="55">
        <f t="shared" si="15"/>
        <v>40922</v>
      </c>
      <c r="B73" s="114"/>
      <c r="C73" s="114"/>
      <c r="D73" s="114"/>
      <c r="E73" s="114"/>
      <c r="F73" s="114"/>
      <c r="G73" s="114"/>
      <c r="H73" s="114"/>
      <c r="I73" s="56">
        <f t="shared" si="14"/>
        <v>0</v>
      </c>
      <c r="J73" s="57"/>
      <c r="K73" s="140"/>
      <c r="L73" s="140"/>
      <c r="M73" s="140"/>
      <c r="N73" s="140"/>
      <c r="O73" s="140"/>
      <c r="P73" s="140"/>
      <c r="Q73" s="140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</row>
    <row r="74" spans="1:30" x14ac:dyDescent="0.25">
      <c r="A74" s="55">
        <f t="shared" si="15"/>
        <v>40923</v>
      </c>
      <c r="B74" s="114"/>
      <c r="C74" s="114"/>
      <c r="D74" s="114"/>
      <c r="E74" s="114"/>
      <c r="F74" s="114"/>
      <c r="G74" s="114"/>
      <c r="H74" s="114"/>
      <c r="I74" s="56">
        <f t="shared" si="14"/>
        <v>0</v>
      </c>
      <c r="J74" s="57"/>
      <c r="K74" s="140"/>
      <c r="L74" s="140"/>
      <c r="M74" s="140"/>
      <c r="N74" s="140"/>
      <c r="O74" s="140"/>
      <c r="P74" s="140"/>
      <c r="Q74" s="140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</row>
    <row r="75" spans="1:30" x14ac:dyDescent="0.25">
      <c r="A75" s="55">
        <f t="shared" si="15"/>
        <v>40924</v>
      </c>
      <c r="B75" s="114"/>
      <c r="C75" s="114"/>
      <c r="D75" s="114"/>
      <c r="E75" s="114"/>
      <c r="F75" s="114"/>
      <c r="G75" s="114"/>
      <c r="H75" s="114"/>
      <c r="I75" s="56">
        <f t="shared" si="14"/>
        <v>0</v>
      </c>
      <c r="J75" s="57"/>
      <c r="K75" s="140"/>
      <c r="L75" s="140"/>
      <c r="M75" s="140"/>
      <c r="N75" s="140"/>
      <c r="O75" s="140"/>
      <c r="P75" s="140"/>
      <c r="Q75" s="140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</row>
    <row r="76" spans="1:30" x14ac:dyDescent="0.25">
      <c r="A76" s="55">
        <f t="shared" si="15"/>
        <v>40925</v>
      </c>
      <c r="B76" s="114"/>
      <c r="C76" s="114"/>
      <c r="D76" s="114"/>
      <c r="E76" s="114"/>
      <c r="F76" s="114"/>
      <c r="G76" s="114"/>
      <c r="H76" s="114"/>
      <c r="I76" s="56">
        <f t="shared" si="14"/>
        <v>0</v>
      </c>
      <c r="J76" s="57"/>
      <c r="K76" s="140"/>
      <c r="L76" s="140"/>
      <c r="M76" s="140"/>
      <c r="N76" s="140"/>
      <c r="O76" s="140"/>
      <c r="P76" s="140"/>
      <c r="Q76" s="140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</row>
    <row r="77" spans="1:30" x14ac:dyDescent="0.25">
      <c r="A77" s="55">
        <f t="shared" si="15"/>
        <v>40926</v>
      </c>
      <c r="B77" s="114"/>
      <c r="C77" s="114"/>
      <c r="D77" s="114"/>
      <c r="E77" s="114"/>
      <c r="F77" s="114"/>
      <c r="G77" s="114"/>
      <c r="H77" s="114"/>
      <c r="I77" s="56">
        <f t="shared" si="14"/>
        <v>0</v>
      </c>
      <c r="J77" s="57"/>
      <c r="K77" s="140"/>
      <c r="L77" s="140"/>
      <c r="M77" s="140"/>
      <c r="N77" s="140"/>
      <c r="O77" s="140"/>
      <c r="P77" s="140"/>
      <c r="Q77" s="140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</row>
    <row r="78" spans="1:30" x14ac:dyDescent="0.25">
      <c r="A78" s="55">
        <f t="shared" si="15"/>
        <v>40927</v>
      </c>
      <c r="B78" s="114"/>
      <c r="C78" s="114"/>
      <c r="D78" s="114"/>
      <c r="E78" s="114"/>
      <c r="F78" s="114"/>
      <c r="G78" s="114"/>
      <c r="H78" s="114"/>
      <c r="I78" s="56">
        <f t="shared" si="14"/>
        <v>0</v>
      </c>
      <c r="J78" s="57"/>
      <c r="K78" s="140"/>
      <c r="L78" s="140"/>
      <c r="M78" s="140"/>
      <c r="N78" s="140"/>
      <c r="O78" s="140"/>
      <c r="P78" s="140"/>
      <c r="Q78" s="140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</row>
    <row r="79" spans="1:30" x14ac:dyDescent="0.25">
      <c r="A79" s="55">
        <f t="shared" si="15"/>
        <v>40928</v>
      </c>
      <c r="B79" s="114"/>
      <c r="C79" s="114"/>
      <c r="D79" s="114"/>
      <c r="E79" s="114"/>
      <c r="F79" s="114"/>
      <c r="G79" s="114"/>
      <c r="H79" s="114"/>
      <c r="I79" s="56">
        <f t="shared" si="14"/>
        <v>0</v>
      </c>
      <c r="J79" s="57"/>
      <c r="K79" s="140"/>
      <c r="L79" s="140"/>
      <c r="M79" s="140"/>
      <c r="N79" s="140"/>
      <c r="O79" s="140"/>
      <c r="P79" s="140"/>
      <c r="Q79" s="140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</row>
    <row r="80" spans="1:30" x14ac:dyDescent="0.25">
      <c r="A80" s="55">
        <f t="shared" si="15"/>
        <v>40929</v>
      </c>
      <c r="B80" s="114"/>
      <c r="C80" s="114"/>
      <c r="D80" s="114"/>
      <c r="E80" s="114"/>
      <c r="F80" s="114"/>
      <c r="G80" s="114"/>
      <c r="H80" s="114"/>
      <c r="I80" s="56">
        <f t="shared" si="14"/>
        <v>0</v>
      </c>
      <c r="J80" s="57"/>
      <c r="K80" s="140"/>
      <c r="L80" s="140"/>
      <c r="M80" s="140"/>
      <c r="N80" s="140"/>
      <c r="O80" s="140"/>
      <c r="P80" s="140"/>
      <c r="Q80" s="140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</row>
    <row r="81" spans="1:30" x14ac:dyDescent="0.25">
      <c r="A81" s="55">
        <f t="shared" si="15"/>
        <v>40930</v>
      </c>
      <c r="B81" s="114"/>
      <c r="C81" s="114"/>
      <c r="D81" s="114"/>
      <c r="E81" s="114"/>
      <c r="F81" s="114"/>
      <c r="G81" s="114"/>
      <c r="H81" s="114"/>
      <c r="I81" s="56">
        <f t="shared" si="14"/>
        <v>0</v>
      </c>
      <c r="J81" s="57"/>
      <c r="K81" s="140"/>
      <c r="L81" s="140"/>
      <c r="M81" s="140"/>
      <c r="N81" s="140"/>
      <c r="O81" s="140"/>
      <c r="P81" s="140"/>
      <c r="Q81" s="140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</row>
    <row r="82" spans="1:30" x14ac:dyDescent="0.25">
      <c r="A82" s="55">
        <f t="shared" si="15"/>
        <v>40931</v>
      </c>
      <c r="B82" s="114"/>
      <c r="C82" s="114"/>
      <c r="D82" s="114"/>
      <c r="E82" s="114"/>
      <c r="F82" s="114"/>
      <c r="G82" s="114"/>
      <c r="H82" s="114"/>
      <c r="I82" s="56">
        <f t="shared" si="14"/>
        <v>0</v>
      </c>
      <c r="J82" s="57"/>
      <c r="K82" s="140"/>
      <c r="L82" s="140"/>
      <c r="M82" s="140"/>
      <c r="N82" s="140"/>
      <c r="O82" s="140"/>
      <c r="P82" s="140"/>
      <c r="Q82" s="140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</row>
    <row r="83" spans="1:30" x14ac:dyDescent="0.25">
      <c r="A83" s="55">
        <f t="shared" si="15"/>
        <v>40932</v>
      </c>
      <c r="B83" s="114"/>
      <c r="C83" s="114"/>
      <c r="D83" s="114"/>
      <c r="E83" s="114"/>
      <c r="F83" s="114"/>
      <c r="G83" s="114"/>
      <c r="H83" s="114"/>
      <c r="I83" s="56">
        <f t="shared" si="14"/>
        <v>0</v>
      </c>
      <c r="J83" s="57"/>
      <c r="K83" s="140"/>
      <c r="L83" s="140"/>
      <c r="M83" s="140"/>
      <c r="N83" s="140"/>
      <c r="O83" s="140"/>
      <c r="P83" s="140"/>
      <c r="Q83" s="140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</row>
    <row r="84" spans="1:30" x14ac:dyDescent="0.25">
      <c r="A84" s="55">
        <f t="shared" si="15"/>
        <v>40933</v>
      </c>
      <c r="B84" s="114"/>
      <c r="C84" s="114"/>
      <c r="D84" s="114"/>
      <c r="E84" s="114"/>
      <c r="F84" s="114"/>
      <c r="G84" s="114"/>
      <c r="H84" s="114"/>
      <c r="I84" s="56">
        <f t="shared" si="14"/>
        <v>0</v>
      </c>
      <c r="J84" s="57"/>
      <c r="K84" s="140"/>
      <c r="L84" s="140"/>
      <c r="M84" s="140"/>
      <c r="N84" s="140"/>
      <c r="O84" s="140"/>
      <c r="P84" s="140"/>
      <c r="Q84" s="140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</row>
    <row r="85" spans="1:30" x14ac:dyDescent="0.25">
      <c r="A85" s="55">
        <f t="shared" si="15"/>
        <v>40934</v>
      </c>
      <c r="B85" s="114"/>
      <c r="C85" s="114"/>
      <c r="D85" s="114"/>
      <c r="E85" s="114"/>
      <c r="F85" s="114"/>
      <c r="G85" s="114"/>
      <c r="H85" s="114"/>
      <c r="I85" s="56">
        <f t="shared" si="14"/>
        <v>0</v>
      </c>
      <c r="J85" s="57"/>
      <c r="K85" s="140"/>
      <c r="L85" s="140"/>
      <c r="M85" s="140"/>
      <c r="N85" s="140"/>
      <c r="O85" s="140"/>
      <c r="P85" s="140"/>
      <c r="Q85" s="140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</row>
    <row r="86" spans="1:30" x14ac:dyDescent="0.25">
      <c r="A86" s="55">
        <f t="shared" si="15"/>
        <v>40935</v>
      </c>
      <c r="B86" s="114"/>
      <c r="C86" s="114"/>
      <c r="D86" s="114"/>
      <c r="E86" s="114"/>
      <c r="F86" s="114"/>
      <c r="G86" s="114"/>
      <c r="H86" s="114"/>
      <c r="I86" s="56">
        <f t="shared" si="14"/>
        <v>0</v>
      </c>
      <c r="J86" s="57"/>
      <c r="K86" s="140"/>
      <c r="L86" s="140"/>
      <c r="M86" s="140"/>
      <c r="N86" s="140"/>
      <c r="O86" s="140"/>
      <c r="P86" s="140"/>
      <c r="Q86" s="140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</row>
    <row r="87" spans="1:30" x14ac:dyDescent="0.25">
      <c r="A87" s="55">
        <f t="shared" si="15"/>
        <v>40936</v>
      </c>
      <c r="B87" s="114"/>
      <c r="C87" s="114"/>
      <c r="D87" s="114"/>
      <c r="E87" s="114"/>
      <c r="F87" s="114"/>
      <c r="G87" s="114"/>
      <c r="H87" s="114"/>
      <c r="I87" s="56">
        <f t="shared" si="14"/>
        <v>0</v>
      </c>
      <c r="J87" s="57"/>
      <c r="K87" s="140"/>
      <c r="L87" s="140"/>
      <c r="M87" s="140"/>
      <c r="N87" s="140"/>
      <c r="O87" s="140"/>
      <c r="P87" s="140"/>
      <c r="Q87" s="140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</row>
    <row r="88" spans="1:30" x14ac:dyDescent="0.25">
      <c r="A88" s="55">
        <f t="shared" si="15"/>
        <v>40937</v>
      </c>
      <c r="B88" s="114"/>
      <c r="C88" s="114"/>
      <c r="D88" s="114"/>
      <c r="E88" s="114"/>
      <c r="F88" s="114"/>
      <c r="G88" s="114"/>
      <c r="H88" s="114"/>
      <c r="I88" s="56">
        <f t="shared" si="14"/>
        <v>0</v>
      </c>
      <c r="J88" s="53"/>
      <c r="K88" s="140"/>
      <c r="L88" s="140"/>
      <c r="M88" s="140"/>
      <c r="N88" s="140"/>
      <c r="O88" s="140"/>
      <c r="P88" s="140"/>
      <c r="Q88" s="140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</row>
    <row r="89" spans="1:30" x14ac:dyDescent="0.25">
      <c r="A89" s="55">
        <f t="shared" si="15"/>
        <v>40938</v>
      </c>
      <c r="B89" s="114"/>
      <c r="C89" s="114"/>
      <c r="D89" s="114"/>
      <c r="E89" s="114"/>
      <c r="F89" s="114"/>
      <c r="G89" s="114"/>
      <c r="H89" s="114"/>
      <c r="I89" s="56">
        <f t="shared" si="14"/>
        <v>0</v>
      </c>
      <c r="K89" s="140"/>
      <c r="L89" s="140"/>
      <c r="M89" s="140"/>
      <c r="N89" s="140"/>
      <c r="O89" s="140"/>
      <c r="P89" s="140"/>
      <c r="Q89" s="140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</row>
    <row r="90" spans="1:30" x14ac:dyDescent="0.25">
      <c r="A90" s="55">
        <f t="shared" si="15"/>
        <v>40939</v>
      </c>
      <c r="B90" s="114"/>
      <c r="C90" s="114"/>
      <c r="D90" s="114"/>
      <c r="E90" s="114"/>
      <c r="F90" s="114"/>
      <c r="G90" s="114"/>
      <c r="H90" s="114"/>
      <c r="I90" s="56">
        <f t="shared" si="14"/>
        <v>0</v>
      </c>
      <c r="K90" s="140"/>
      <c r="L90" s="140"/>
      <c r="M90" s="140"/>
      <c r="N90" s="140"/>
      <c r="O90" s="140"/>
      <c r="P90" s="140"/>
      <c r="Q90" s="140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</row>
    <row r="91" spans="1:30" x14ac:dyDescent="0.25">
      <c r="A91" s="62"/>
      <c r="B91" s="63">
        <f>SUM(B60:B90)</f>
        <v>0</v>
      </c>
      <c r="C91" s="63">
        <f t="shared" ref="C91:H91" si="16">SUM(C60:C90)</f>
        <v>0</v>
      </c>
      <c r="D91" s="63">
        <f t="shared" si="16"/>
        <v>0</v>
      </c>
      <c r="E91" s="63">
        <f t="shared" si="16"/>
        <v>0</v>
      </c>
      <c r="F91" s="63">
        <f t="shared" si="16"/>
        <v>0</v>
      </c>
      <c r="G91" s="63">
        <f t="shared" si="16"/>
        <v>0</v>
      </c>
      <c r="H91" s="153">
        <f t="shared" si="16"/>
        <v>0</v>
      </c>
      <c r="I91" s="154">
        <f>SUM(I60:I90)</f>
        <v>0</v>
      </c>
      <c r="K91" s="140"/>
      <c r="L91" s="140"/>
      <c r="M91" s="140"/>
      <c r="N91" s="140"/>
      <c r="O91" s="140"/>
      <c r="P91" s="140"/>
      <c r="Q91" s="140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</row>
    <row r="92" spans="1:30" s="53" customFormat="1" x14ac:dyDescent="0.25">
      <c r="A92" s="11"/>
      <c r="K92" s="140"/>
      <c r="L92" s="140"/>
      <c r="M92" s="140"/>
      <c r="N92" s="140"/>
      <c r="O92" s="140"/>
      <c r="P92" s="140"/>
      <c r="Q92" s="140"/>
    </row>
    <row r="93" spans="1:30" x14ac:dyDescent="0.25">
      <c r="A93" s="53"/>
      <c r="M93" s="9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</row>
    <row r="94" spans="1:30" ht="15.75" x14ac:dyDescent="0.25">
      <c r="A94" s="213" t="s">
        <v>111</v>
      </c>
      <c r="B94" s="213"/>
      <c r="C94" s="213"/>
      <c r="D94" s="213"/>
      <c r="E94" s="213"/>
      <c r="F94" s="213"/>
      <c r="G94" s="213"/>
      <c r="H94" s="213"/>
      <c r="I94" s="213"/>
      <c r="J94" s="14"/>
      <c r="K94" s="14"/>
      <c r="L94" s="14"/>
      <c r="M94" s="14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</row>
    <row r="95" spans="1:30" ht="17.25" customHeight="1" x14ac:dyDescent="0.25">
      <c r="A95" s="214" t="s">
        <v>48</v>
      </c>
      <c r="B95" s="214"/>
      <c r="C95" s="214"/>
      <c r="D95" s="214"/>
      <c r="E95" s="214"/>
      <c r="F95" s="214"/>
      <c r="G95" s="214"/>
      <c r="H95" s="214"/>
      <c r="I95" s="214"/>
      <c r="J95" s="14"/>
      <c r="K95" s="14"/>
      <c r="L95" s="14"/>
      <c r="M95" s="14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</row>
    <row r="96" spans="1:30" x14ac:dyDescent="0.25">
      <c r="A96" s="46" t="s">
        <v>49</v>
      </c>
      <c r="B96" s="147" t="s">
        <v>106</v>
      </c>
      <c r="C96" s="147" t="str">
        <f t="shared" ref="C96:H96" si="17">C4</f>
        <v>Business Office</v>
      </c>
      <c r="D96" s="147" t="str">
        <f t="shared" si="17"/>
        <v>Physical Therpy</v>
      </c>
      <c r="E96" s="147" t="str">
        <f t="shared" si="17"/>
        <v>ER Registration</v>
      </c>
      <c r="F96" s="147" t="str">
        <f t="shared" si="17"/>
        <v>Clinic 1</v>
      </c>
      <c r="G96" s="147" t="str">
        <f t="shared" si="17"/>
        <v>Clinic 2</v>
      </c>
      <c r="H96" s="147" t="str">
        <f t="shared" si="17"/>
        <v>Clinic 3</v>
      </c>
      <c r="I96" s="148" t="s">
        <v>51</v>
      </c>
      <c r="J96" s="140"/>
      <c r="K96" s="140"/>
      <c r="L96" s="140"/>
      <c r="M96" s="140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</row>
    <row r="97" spans="1:13" x14ac:dyDescent="0.25">
      <c r="A97" s="55">
        <v>40940</v>
      </c>
      <c r="B97" s="114"/>
      <c r="C97" s="114"/>
      <c r="D97" s="114"/>
      <c r="E97" s="114"/>
      <c r="F97" s="114"/>
      <c r="G97" s="114"/>
      <c r="H97" s="114"/>
      <c r="I97" s="56">
        <f>SUM(B97:H97)</f>
        <v>0</v>
      </c>
      <c r="J97" s="140"/>
      <c r="K97" s="140"/>
      <c r="L97" s="140"/>
      <c r="M97" s="140"/>
    </row>
    <row r="98" spans="1:13" x14ac:dyDescent="0.25">
      <c r="A98" s="55">
        <f>A97+1</f>
        <v>40941</v>
      </c>
      <c r="B98" s="114"/>
      <c r="C98" s="114"/>
      <c r="D98" s="114"/>
      <c r="E98" s="114"/>
      <c r="F98" s="114"/>
      <c r="G98" s="114"/>
      <c r="H98" s="114"/>
      <c r="I98" s="56">
        <f t="shared" ref="I98:I127" si="18">SUM(B98:H98)</f>
        <v>0</v>
      </c>
      <c r="J98" s="140"/>
      <c r="K98" s="140"/>
      <c r="L98" s="140"/>
      <c r="M98" s="140"/>
    </row>
    <row r="99" spans="1:13" x14ac:dyDescent="0.25">
      <c r="A99" s="55">
        <f t="shared" ref="A99:A125" si="19">A98+1</f>
        <v>40942</v>
      </c>
      <c r="B99" s="114"/>
      <c r="C99" s="114"/>
      <c r="D99" s="114"/>
      <c r="E99" s="114"/>
      <c r="F99" s="114"/>
      <c r="G99" s="114"/>
      <c r="H99" s="114"/>
      <c r="I99" s="56">
        <f t="shared" si="18"/>
        <v>0</v>
      </c>
      <c r="J99" s="140"/>
      <c r="K99" s="140"/>
      <c r="L99" s="140"/>
      <c r="M99" s="140"/>
    </row>
    <row r="100" spans="1:13" x14ac:dyDescent="0.25">
      <c r="A100" s="55">
        <f t="shared" si="19"/>
        <v>40943</v>
      </c>
      <c r="B100" s="114"/>
      <c r="C100" s="114"/>
      <c r="D100" s="114"/>
      <c r="E100" s="114"/>
      <c r="F100" s="114"/>
      <c r="G100" s="114"/>
      <c r="H100" s="114"/>
      <c r="I100" s="56">
        <f t="shared" si="18"/>
        <v>0</v>
      </c>
      <c r="J100" s="140"/>
      <c r="K100" s="140"/>
      <c r="L100" s="140"/>
      <c r="M100" s="140"/>
    </row>
    <row r="101" spans="1:13" x14ac:dyDescent="0.25">
      <c r="A101" s="55">
        <f t="shared" si="19"/>
        <v>40944</v>
      </c>
      <c r="B101" s="114"/>
      <c r="C101" s="114"/>
      <c r="D101" s="114"/>
      <c r="E101" s="114"/>
      <c r="F101" s="114"/>
      <c r="G101" s="114"/>
      <c r="H101" s="114"/>
      <c r="I101" s="56">
        <f t="shared" si="18"/>
        <v>0</v>
      </c>
      <c r="J101" s="140"/>
      <c r="K101" s="140"/>
      <c r="L101" s="140"/>
      <c r="M101" s="140"/>
    </row>
    <row r="102" spans="1:13" x14ac:dyDescent="0.25">
      <c r="A102" s="55">
        <f t="shared" si="19"/>
        <v>40945</v>
      </c>
      <c r="B102" s="114"/>
      <c r="C102" s="114"/>
      <c r="D102" s="114"/>
      <c r="E102" s="114"/>
      <c r="F102" s="114"/>
      <c r="G102" s="114"/>
      <c r="H102" s="114"/>
      <c r="I102" s="56">
        <f t="shared" si="18"/>
        <v>0</v>
      </c>
      <c r="J102" s="140"/>
      <c r="K102" s="140"/>
      <c r="L102" s="140"/>
      <c r="M102" s="140"/>
    </row>
    <row r="103" spans="1:13" x14ac:dyDescent="0.25">
      <c r="A103" s="55">
        <f t="shared" si="19"/>
        <v>40946</v>
      </c>
      <c r="B103" s="114"/>
      <c r="C103" s="114"/>
      <c r="D103" s="114"/>
      <c r="E103" s="114"/>
      <c r="F103" s="114"/>
      <c r="G103" s="114"/>
      <c r="H103" s="114"/>
      <c r="I103" s="56">
        <f t="shared" si="18"/>
        <v>0</v>
      </c>
      <c r="J103" s="140"/>
      <c r="K103" s="140"/>
      <c r="L103" s="140"/>
      <c r="M103" s="140"/>
    </row>
    <row r="104" spans="1:13" x14ac:dyDescent="0.25">
      <c r="A104" s="55">
        <f t="shared" si="19"/>
        <v>40947</v>
      </c>
      <c r="B104" s="114"/>
      <c r="C104" s="114"/>
      <c r="D104" s="114"/>
      <c r="E104" s="114"/>
      <c r="F104" s="114"/>
      <c r="G104" s="114"/>
      <c r="H104" s="114"/>
      <c r="I104" s="56">
        <f t="shared" si="18"/>
        <v>0</v>
      </c>
      <c r="J104" s="140"/>
      <c r="K104" s="140"/>
      <c r="L104" s="140"/>
      <c r="M104" s="140"/>
    </row>
    <row r="105" spans="1:13" x14ac:dyDescent="0.25">
      <c r="A105" s="55">
        <f t="shared" si="19"/>
        <v>40948</v>
      </c>
      <c r="B105" s="114"/>
      <c r="C105" s="114"/>
      <c r="D105" s="114"/>
      <c r="E105" s="114"/>
      <c r="F105" s="114"/>
      <c r="G105" s="114"/>
      <c r="H105" s="114"/>
      <c r="I105" s="56">
        <f t="shared" si="18"/>
        <v>0</v>
      </c>
      <c r="J105" s="140"/>
      <c r="K105" s="140"/>
      <c r="L105" s="140"/>
      <c r="M105" s="140"/>
    </row>
    <row r="106" spans="1:13" x14ac:dyDescent="0.25">
      <c r="A106" s="55">
        <f t="shared" si="19"/>
        <v>40949</v>
      </c>
      <c r="B106" s="114"/>
      <c r="C106" s="114"/>
      <c r="D106" s="114"/>
      <c r="E106" s="114"/>
      <c r="F106" s="114"/>
      <c r="G106" s="114"/>
      <c r="H106" s="114"/>
      <c r="I106" s="56">
        <f t="shared" si="18"/>
        <v>0</v>
      </c>
      <c r="J106" s="140"/>
      <c r="K106" s="140"/>
      <c r="L106" s="140"/>
      <c r="M106" s="140"/>
    </row>
    <row r="107" spans="1:13" x14ac:dyDescent="0.25">
      <c r="A107" s="55">
        <f t="shared" si="19"/>
        <v>40950</v>
      </c>
      <c r="B107" s="114"/>
      <c r="C107" s="114"/>
      <c r="D107" s="114"/>
      <c r="E107" s="114"/>
      <c r="F107" s="114"/>
      <c r="G107" s="114"/>
      <c r="H107" s="114"/>
      <c r="I107" s="56">
        <f t="shared" si="18"/>
        <v>0</v>
      </c>
      <c r="J107" s="140"/>
      <c r="K107" s="140"/>
      <c r="L107" s="140"/>
      <c r="M107" s="140"/>
    </row>
    <row r="108" spans="1:13" x14ac:dyDescent="0.25">
      <c r="A108" s="55">
        <f t="shared" si="19"/>
        <v>40951</v>
      </c>
      <c r="B108" s="114"/>
      <c r="C108" s="114"/>
      <c r="D108" s="114"/>
      <c r="E108" s="114"/>
      <c r="F108" s="114"/>
      <c r="G108" s="114"/>
      <c r="H108" s="114"/>
      <c r="I108" s="56">
        <f t="shared" si="18"/>
        <v>0</v>
      </c>
      <c r="J108" s="140"/>
      <c r="K108" s="140"/>
      <c r="L108" s="140"/>
      <c r="M108" s="140"/>
    </row>
    <row r="109" spans="1:13" x14ac:dyDescent="0.25">
      <c r="A109" s="55">
        <f t="shared" si="19"/>
        <v>40952</v>
      </c>
      <c r="B109" s="114"/>
      <c r="C109" s="114"/>
      <c r="D109" s="114"/>
      <c r="E109" s="114"/>
      <c r="F109" s="114"/>
      <c r="G109" s="114"/>
      <c r="H109" s="114"/>
      <c r="I109" s="56">
        <f t="shared" si="18"/>
        <v>0</v>
      </c>
      <c r="J109" s="140"/>
      <c r="K109" s="140"/>
      <c r="L109" s="140"/>
      <c r="M109" s="140"/>
    </row>
    <row r="110" spans="1:13" x14ac:dyDescent="0.25">
      <c r="A110" s="55">
        <f t="shared" si="19"/>
        <v>40953</v>
      </c>
      <c r="B110" s="114"/>
      <c r="C110" s="114"/>
      <c r="D110" s="114"/>
      <c r="E110" s="114"/>
      <c r="F110" s="114"/>
      <c r="G110" s="114"/>
      <c r="H110" s="114"/>
      <c r="I110" s="56">
        <f t="shared" si="18"/>
        <v>0</v>
      </c>
      <c r="J110" s="140"/>
      <c r="K110" s="140"/>
      <c r="L110" s="140"/>
      <c r="M110" s="140"/>
    </row>
    <row r="111" spans="1:13" x14ac:dyDescent="0.25">
      <c r="A111" s="55">
        <f t="shared" si="19"/>
        <v>40954</v>
      </c>
      <c r="B111" s="114"/>
      <c r="C111" s="114"/>
      <c r="D111" s="114"/>
      <c r="E111" s="114"/>
      <c r="F111" s="114"/>
      <c r="G111" s="114"/>
      <c r="H111" s="114"/>
      <c r="I111" s="56">
        <f t="shared" si="18"/>
        <v>0</v>
      </c>
      <c r="J111" s="140"/>
      <c r="K111" s="140"/>
      <c r="L111" s="140"/>
      <c r="M111" s="140"/>
    </row>
    <row r="112" spans="1:13" x14ac:dyDescent="0.25">
      <c r="A112" s="55">
        <f t="shared" si="19"/>
        <v>40955</v>
      </c>
      <c r="B112" s="114"/>
      <c r="C112" s="114"/>
      <c r="D112" s="114"/>
      <c r="E112" s="114"/>
      <c r="F112" s="114"/>
      <c r="G112" s="114"/>
      <c r="H112" s="114"/>
      <c r="I112" s="56">
        <f t="shared" si="18"/>
        <v>0</v>
      </c>
      <c r="J112" s="140"/>
      <c r="K112" s="140"/>
      <c r="L112" s="140"/>
      <c r="M112" s="140"/>
    </row>
    <row r="113" spans="1:13" x14ac:dyDescent="0.25">
      <c r="A113" s="55">
        <f t="shared" si="19"/>
        <v>40956</v>
      </c>
      <c r="B113" s="114"/>
      <c r="C113" s="114"/>
      <c r="D113" s="114"/>
      <c r="E113" s="114"/>
      <c r="F113" s="114"/>
      <c r="G113" s="114"/>
      <c r="H113" s="114"/>
      <c r="I113" s="56">
        <f t="shared" si="18"/>
        <v>0</v>
      </c>
      <c r="J113" s="140"/>
      <c r="K113" s="140"/>
      <c r="L113" s="140"/>
      <c r="M113" s="140"/>
    </row>
    <row r="114" spans="1:13" x14ac:dyDescent="0.25">
      <c r="A114" s="55">
        <f t="shared" si="19"/>
        <v>40957</v>
      </c>
      <c r="B114" s="114"/>
      <c r="C114" s="114"/>
      <c r="D114" s="114"/>
      <c r="E114" s="114"/>
      <c r="F114" s="114"/>
      <c r="G114" s="114"/>
      <c r="H114" s="114"/>
      <c r="I114" s="56">
        <f t="shared" si="18"/>
        <v>0</v>
      </c>
      <c r="J114" s="140"/>
      <c r="K114" s="140"/>
      <c r="L114" s="140"/>
      <c r="M114" s="140"/>
    </row>
    <row r="115" spans="1:13" x14ac:dyDescent="0.25">
      <c r="A115" s="55">
        <f t="shared" si="19"/>
        <v>40958</v>
      </c>
      <c r="B115" s="114"/>
      <c r="C115" s="114"/>
      <c r="D115" s="114"/>
      <c r="E115" s="114"/>
      <c r="F115" s="114"/>
      <c r="G115" s="114"/>
      <c r="H115" s="114"/>
      <c r="I115" s="56">
        <f t="shared" si="18"/>
        <v>0</v>
      </c>
      <c r="J115" s="140"/>
      <c r="K115" s="140"/>
      <c r="L115" s="140"/>
      <c r="M115" s="140"/>
    </row>
    <row r="116" spans="1:13" x14ac:dyDescent="0.25">
      <c r="A116" s="55">
        <f t="shared" si="19"/>
        <v>40959</v>
      </c>
      <c r="B116" s="114"/>
      <c r="C116" s="114"/>
      <c r="D116" s="114"/>
      <c r="E116" s="114"/>
      <c r="F116" s="114"/>
      <c r="G116" s="114"/>
      <c r="H116" s="114"/>
      <c r="I116" s="56">
        <f t="shared" si="18"/>
        <v>0</v>
      </c>
      <c r="J116" s="140"/>
      <c r="K116" s="140"/>
      <c r="L116" s="140"/>
      <c r="M116" s="140"/>
    </row>
    <row r="117" spans="1:13" x14ac:dyDescent="0.25">
      <c r="A117" s="55">
        <f t="shared" si="19"/>
        <v>40960</v>
      </c>
      <c r="B117" s="114"/>
      <c r="C117" s="114"/>
      <c r="D117" s="114"/>
      <c r="E117" s="114"/>
      <c r="F117" s="114"/>
      <c r="G117" s="114"/>
      <c r="H117" s="114"/>
      <c r="I117" s="56">
        <f t="shared" si="18"/>
        <v>0</v>
      </c>
      <c r="J117" s="140"/>
      <c r="K117" s="140"/>
      <c r="L117" s="140"/>
      <c r="M117" s="140"/>
    </row>
    <row r="118" spans="1:13" x14ac:dyDescent="0.25">
      <c r="A118" s="55">
        <f t="shared" si="19"/>
        <v>40961</v>
      </c>
      <c r="B118" s="114"/>
      <c r="C118" s="114"/>
      <c r="D118" s="114"/>
      <c r="E118" s="114"/>
      <c r="F118" s="114"/>
      <c r="G118" s="114"/>
      <c r="H118" s="114"/>
      <c r="I118" s="56">
        <f t="shared" si="18"/>
        <v>0</v>
      </c>
      <c r="J118" s="140"/>
      <c r="K118" s="140"/>
      <c r="L118" s="140"/>
      <c r="M118" s="140"/>
    </row>
    <row r="119" spans="1:13" x14ac:dyDescent="0.25">
      <c r="A119" s="55">
        <f t="shared" si="19"/>
        <v>40962</v>
      </c>
      <c r="B119" s="114"/>
      <c r="C119" s="114"/>
      <c r="D119" s="114"/>
      <c r="E119" s="114"/>
      <c r="F119" s="114"/>
      <c r="G119" s="114"/>
      <c r="H119" s="114"/>
      <c r="I119" s="56">
        <f t="shared" si="18"/>
        <v>0</v>
      </c>
      <c r="J119" s="140"/>
      <c r="K119" s="140"/>
      <c r="L119" s="140"/>
      <c r="M119" s="140"/>
    </row>
    <row r="120" spans="1:13" x14ac:dyDescent="0.25">
      <c r="A120" s="55">
        <f t="shared" si="19"/>
        <v>40963</v>
      </c>
      <c r="B120" s="114"/>
      <c r="C120" s="114"/>
      <c r="D120" s="114"/>
      <c r="E120" s="114"/>
      <c r="F120" s="114"/>
      <c r="G120" s="114"/>
      <c r="H120" s="114"/>
      <c r="I120" s="56">
        <f t="shared" si="18"/>
        <v>0</v>
      </c>
      <c r="J120" s="140"/>
      <c r="K120" s="140"/>
      <c r="L120" s="140"/>
      <c r="M120" s="140"/>
    </row>
    <row r="121" spans="1:13" x14ac:dyDescent="0.25">
      <c r="A121" s="55">
        <f t="shared" si="19"/>
        <v>40964</v>
      </c>
      <c r="B121" s="114"/>
      <c r="C121" s="114"/>
      <c r="D121" s="114"/>
      <c r="E121" s="114"/>
      <c r="F121" s="114"/>
      <c r="G121" s="114"/>
      <c r="H121" s="114"/>
      <c r="I121" s="56">
        <f t="shared" si="18"/>
        <v>0</v>
      </c>
      <c r="J121" s="140"/>
      <c r="K121" s="140"/>
      <c r="L121" s="140"/>
      <c r="M121" s="140"/>
    </row>
    <row r="122" spans="1:13" x14ac:dyDescent="0.25">
      <c r="A122" s="55">
        <f t="shared" si="19"/>
        <v>40965</v>
      </c>
      <c r="B122" s="114"/>
      <c r="C122" s="114"/>
      <c r="D122" s="114"/>
      <c r="E122" s="114"/>
      <c r="F122" s="114"/>
      <c r="G122" s="114"/>
      <c r="H122" s="114"/>
      <c r="I122" s="56">
        <f t="shared" si="18"/>
        <v>0</v>
      </c>
      <c r="J122" s="140"/>
      <c r="K122" s="140"/>
      <c r="L122" s="140"/>
      <c r="M122" s="140"/>
    </row>
    <row r="123" spans="1:13" x14ac:dyDescent="0.25">
      <c r="A123" s="55">
        <f t="shared" si="19"/>
        <v>40966</v>
      </c>
      <c r="B123" s="114"/>
      <c r="C123" s="114"/>
      <c r="D123" s="114"/>
      <c r="E123" s="114"/>
      <c r="F123" s="114"/>
      <c r="G123" s="114"/>
      <c r="H123" s="114"/>
      <c r="I123" s="56">
        <f t="shared" si="18"/>
        <v>0</v>
      </c>
      <c r="J123" s="140"/>
      <c r="K123" s="140"/>
      <c r="L123" s="140"/>
      <c r="M123" s="140"/>
    </row>
    <row r="124" spans="1:13" x14ac:dyDescent="0.25">
      <c r="A124" s="55">
        <f t="shared" si="19"/>
        <v>40967</v>
      </c>
      <c r="B124" s="114"/>
      <c r="C124" s="114"/>
      <c r="D124" s="114"/>
      <c r="E124" s="114"/>
      <c r="F124" s="114"/>
      <c r="G124" s="114"/>
      <c r="H124" s="114"/>
      <c r="I124" s="56">
        <f t="shared" si="18"/>
        <v>0</v>
      </c>
      <c r="J124" s="140"/>
      <c r="K124" s="140"/>
      <c r="L124" s="140"/>
      <c r="M124" s="140"/>
    </row>
    <row r="125" spans="1:13" x14ac:dyDescent="0.25">
      <c r="A125" s="55">
        <f t="shared" si="19"/>
        <v>40968</v>
      </c>
      <c r="B125" s="114"/>
      <c r="C125" s="114"/>
      <c r="D125" s="114"/>
      <c r="E125" s="114"/>
      <c r="F125" s="114"/>
      <c r="G125" s="114"/>
      <c r="H125" s="114"/>
      <c r="I125" s="56">
        <f t="shared" si="18"/>
        <v>0</v>
      </c>
      <c r="J125" s="140"/>
      <c r="K125" s="140"/>
      <c r="L125" s="140"/>
      <c r="M125" s="140"/>
    </row>
    <row r="126" spans="1:13" x14ac:dyDescent="0.25">
      <c r="A126" s="55"/>
      <c r="B126" s="114"/>
      <c r="C126" s="114"/>
      <c r="D126" s="114"/>
      <c r="E126" s="114"/>
      <c r="F126" s="114"/>
      <c r="G126" s="114"/>
      <c r="H126" s="114"/>
      <c r="I126" s="56">
        <f t="shared" si="18"/>
        <v>0</v>
      </c>
      <c r="J126" s="140"/>
      <c r="K126" s="140"/>
      <c r="L126" s="140"/>
      <c r="M126" s="140"/>
    </row>
    <row r="127" spans="1:13" x14ac:dyDescent="0.25">
      <c r="A127" s="55"/>
      <c r="B127" s="114"/>
      <c r="C127" s="114"/>
      <c r="D127" s="114"/>
      <c r="E127" s="114"/>
      <c r="F127" s="114"/>
      <c r="G127" s="114"/>
      <c r="H127" s="114"/>
      <c r="I127" s="56">
        <f t="shared" si="18"/>
        <v>0</v>
      </c>
      <c r="J127" s="140"/>
      <c r="K127" s="140"/>
      <c r="L127" s="140"/>
      <c r="M127" s="140"/>
    </row>
    <row r="128" spans="1:13" x14ac:dyDescent="0.25">
      <c r="A128" s="62"/>
      <c r="B128" s="63">
        <f>SUM(B97:B127)</f>
        <v>0</v>
      </c>
      <c r="C128" s="63">
        <f t="shared" ref="C128:H128" si="20">SUM(C97:C127)</f>
        <v>0</v>
      </c>
      <c r="D128" s="63">
        <f t="shared" si="20"/>
        <v>0</v>
      </c>
      <c r="E128" s="63">
        <f t="shared" si="20"/>
        <v>0</v>
      </c>
      <c r="F128" s="63">
        <f t="shared" si="20"/>
        <v>0</v>
      </c>
      <c r="G128" s="63">
        <f t="shared" si="20"/>
        <v>0</v>
      </c>
      <c r="H128" s="63">
        <f t="shared" si="20"/>
        <v>0</v>
      </c>
      <c r="I128" s="154">
        <f>SUM(I97:I127)</f>
        <v>0</v>
      </c>
      <c r="J128" s="140"/>
      <c r="K128" s="140"/>
      <c r="L128" s="140"/>
      <c r="M128" s="140"/>
    </row>
    <row r="131" spans="1:27" ht="15.75" x14ac:dyDescent="0.25">
      <c r="A131" s="213">
        <v>40969</v>
      </c>
      <c r="B131" s="213"/>
      <c r="C131" s="213"/>
      <c r="D131" s="213"/>
      <c r="E131" s="213"/>
      <c r="F131" s="213"/>
      <c r="G131" s="213"/>
      <c r="H131" s="213"/>
      <c r="I131" s="213"/>
      <c r="J131" s="14"/>
      <c r="K131" s="14"/>
      <c r="L131" s="14"/>
      <c r="M131" s="14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0"/>
    </row>
    <row r="132" spans="1:27" ht="17.25" customHeight="1" x14ac:dyDescent="0.25">
      <c r="A132" s="214" t="s">
        <v>48</v>
      </c>
      <c r="B132" s="214"/>
      <c r="C132" s="214"/>
      <c r="D132" s="214"/>
      <c r="E132" s="214"/>
      <c r="F132" s="214"/>
      <c r="G132" s="214"/>
      <c r="H132" s="214"/>
      <c r="I132" s="214"/>
      <c r="J132" s="14"/>
      <c r="K132" s="14"/>
      <c r="L132" s="14"/>
      <c r="M132" s="14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</row>
    <row r="133" spans="1:27" x14ac:dyDescent="0.25">
      <c r="A133" s="46" t="s">
        <v>49</v>
      </c>
      <c r="B133" s="147" t="str">
        <f>B4</f>
        <v xml:space="preserve">Admitting </v>
      </c>
      <c r="C133" s="147" t="str">
        <f t="shared" ref="C133:H133" si="21">C4</f>
        <v>Business Office</v>
      </c>
      <c r="D133" s="147" t="str">
        <f t="shared" si="21"/>
        <v>Physical Therpy</v>
      </c>
      <c r="E133" s="147" t="str">
        <f t="shared" si="21"/>
        <v>ER Registration</v>
      </c>
      <c r="F133" s="147" t="str">
        <f t="shared" si="21"/>
        <v>Clinic 1</v>
      </c>
      <c r="G133" s="147" t="str">
        <f t="shared" si="21"/>
        <v>Clinic 2</v>
      </c>
      <c r="H133" s="147" t="str">
        <f t="shared" si="21"/>
        <v>Clinic 3</v>
      </c>
      <c r="I133" s="148" t="s">
        <v>51</v>
      </c>
      <c r="J133" s="140"/>
      <c r="K133" s="140"/>
      <c r="L133" s="140"/>
      <c r="M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</row>
    <row r="134" spans="1:27" x14ac:dyDescent="0.25">
      <c r="A134" s="55">
        <v>40969</v>
      </c>
      <c r="B134" s="114"/>
      <c r="C134" s="114"/>
      <c r="D134" s="114"/>
      <c r="E134" s="114"/>
      <c r="F134" s="114"/>
      <c r="G134" s="114"/>
      <c r="H134" s="114"/>
      <c r="I134" s="56">
        <f>SUM(B134:H134)</f>
        <v>0</v>
      </c>
      <c r="J134" s="140"/>
      <c r="K134" s="140"/>
      <c r="L134" s="140"/>
      <c r="M134" s="140"/>
    </row>
    <row r="135" spans="1:27" x14ac:dyDescent="0.25">
      <c r="A135" s="55">
        <f>A134+1</f>
        <v>40970</v>
      </c>
      <c r="B135" s="114"/>
      <c r="C135" s="114"/>
      <c r="D135" s="114"/>
      <c r="E135" s="114"/>
      <c r="F135" s="114"/>
      <c r="G135" s="114"/>
      <c r="H135" s="114"/>
      <c r="I135" s="56">
        <f t="shared" ref="I135:I164" si="22">SUM(B135:H135)</f>
        <v>0</v>
      </c>
      <c r="J135" s="140"/>
      <c r="K135" s="140"/>
      <c r="L135" s="140"/>
      <c r="M135" s="140"/>
    </row>
    <row r="136" spans="1:27" x14ac:dyDescent="0.25">
      <c r="A136" s="55">
        <f t="shared" ref="A136:A164" si="23">A135+1</f>
        <v>40971</v>
      </c>
      <c r="B136" s="114"/>
      <c r="C136" s="114"/>
      <c r="D136" s="114"/>
      <c r="E136" s="114"/>
      <c r="F136" s="114"/>
      <c r="G136" s="114"/>
      <c r="H136" s="114"/>
      <c r="I136" s="56">
        <f t="shared" si="22"/>
        <v>0</v>
      </c>
      <c r="J136" s="140"/>
      <c r="K136" s="140"/>
      <c r="L136" s="140"/>
      <c r="M136" s="140"/>
    </row>
    <row r="137" spans="1:27" x14ac:dyDescent="0.25">
      <c r="A137" s="55">
        <f t="shared" si="23"/>
        <v>40972</v>
      </c>
      <c r="B137" s="114"/>
      <c r="C137" s="114"/>
      <c r="D137" s="114"/>
      <c r="E137" s="114"/>
      <c r="F137" s="114"/>
      <c r="G137" s="114"/>
      <c r="H137" s="114"/>
      <c r="I137" s="56">
        <f t="shared" si="22"/>
        <v>0</v>
      </c>
      <c r="J137" s="140"/>
      <c r="K137" s="140"/>
      <c r="L137" s="140"/>
      <c r="M137" s="140"/>
    </row>
    <row r="138" spans="1:27" x14ac:dyDescent="0.25">
      <c r="A138" s="55">
        <f t="shared" si="23"/>
        <v>40973</v>
      </c>
      <c r="B138" s="114"/>
      <c r="C138" s="114"/>
      <c r="D138" s="114"/>
      <c r="E138" s="114"/>
      <c r="F138" s="114"/>
      <c r="G138" s="114"/>
      <c r="H138" s="114"/>
      <c r="I138" s="56">
        <f t="shared" si="22"/>
        <v>0</v>
      </c>
      <c r="J138" s="140"/>
      <c r="K138" s="140"/>
      <c r="L138" s="140"/>
      <c r="M138" s="140"/>
    </row>
    <row r="139" spans="1:27" x14ac:dyDescent="0.25">
      <c r="A139" s="55">
        <f t="shared" si="23"/>
        <v>40974</v>
      </c>
      <c r="B139" s="114"/>
      <c r="C139" s="114"/>
      <c r="D139" s="114"/>
      <c r="E139" s="114"/>
      <c r="F139" s="114"/>
      <c r="G139" s="114"/>
      <c r="H139" s="114"/>
      <c r="I139" s="56">
        <f t="shared" si="22"/>
        <v>0</v>
      </c>
      <c r="J139" s="140"/>
      <c r="K139" s="140"/>
      <c r="L139" s="140"/>
      <c r="M139" s="140"/>
    </row>
    <row r="140" spans="1:27" x14ac:dyDescent="0.25">
      <c r="A140" s="55">
        <f t="shared" si="23"/>
        <v>40975</v>
      </c>
      <c r="B140" s="114"/>
      <c r="C140" s="114"/>
      <c r="D140" s="114"/>
      <c r="E140" s="114"/>
      <c r="F140" s="114"/>
      <c r="G140" s="114"/>
      <c r="H140" s="114"/>
      <c r="I140" s="56">
        <f t="shared" si="22"/>
        <v>0</v>
      </c>
      <c r="J140" s="140"/>
      <c r="K140" s="140"/>
      <c r="L140" s="140"/>
      <c r="M140" s="140"/>
    </row>
    <row r="141" spans="1:27" x14ac:dyDescent="0.25">
      <c r="A141" s="55">
        <f t="shared" si="23"/>
        <v>40976</v>
      </c>
      <c r="B141" s="114"/>
      <c r="C141" s="114"/>
      <c r="D141" s="114"/>
      <c r="E141" s="114"/>
      <c r="F141" s="114"/>
      <c r="G141" s="114"/>
      <c r="H141" s="114"/>
      <c r="I141" s="56">
        <f t="shared" si="22"/>
        <v>0</v>
      </c>
      <c r="J141" s="140"/>
      <c r="K141" s="140"/>
      <c r="L141" s="140"/>
      <c r="M141" s="140"/>
    </row>
    <row r="142" spans="1:27" x14ac:dyDescent="0.25">
      <c r="A142" s="55">
        <f t="shared" si="23"/>
        <v>40977</v>
      </c>
      <c r="B142" s="114"/>
      <c r="C142" s="114"/>
      <c r="D142" s="114"/>
      <c r="E142" s="114"/>
      <c r="F142" s="114"/>
      <c r="G142" s="114"/>
      <c r="H142" s="114"/>
      <c r="I142" s="56">
        <f t="shared" si="22"/>
        <v>0</v>
      </c>
      <c r="J142" s="140"/>
      <c r="K142" s="140"/>
      <c r="L142" s="140"/>
      <c r="M142" s="140"/>
    </row>
    <row r="143" spans="1:27" x14ac:dyDescent="0.25">
      <c r="A143" s="55">
        <f t="shared" si="23"/>
        <v>40978</v>
      </c>
      <c r="B143" s="114"/>
      <c r="C143" s="114"/>
      <c r="D143" s="114"/>
      <c r="E143" s="114"/>
      <c r="F143" s="114"/>
      <c r="G143" s="114"/>
      <c r="H143" s="114"/>
      <c r="I143" s="56">
        <f t="shared" si="22"/>
        <v>0</v>
      </c>
      <c r="J143" s="140"/>
      <c r="K143" s="140"/>
      <c r="L143" s="140"/>
      <c r="M143" s="140"/>
    </row>
    <row r="144" spans="1:27" x14ac:dyDescent="0.25">
      <c r="A144" s="55">
        <f t="shared" si="23"/>
        <v>40979</v>
      </c>
      <c r="B144" s="114"/>
      <c r="C144" s="114"/>
      <c r="D144" s="114"/>
      <c r="E144" s="114"/>
      <c r="F144" s="114"/>
      <c r="G144" s="114"/>
      <c r="H144" s="114"/>
      <c r="I144" s="56">
        <f t="shared" si="22"/>
        <v>0</v>
      </c>
      <c r="J144" s="140"/>
      <c r="K144" s="140"/>
      <c r="L144" s="140"/>
      <c r="M144" s="140"/>
    </row>
    <row r="145" spans="1:13" x14ac:dyDescent="0.25">
      <c r="A145" s="55">
        <f t="shared" si="23"/>
        <v>40980</v>
      </c>
      <c r="B145" s="114"/>
      <c r="C145" s="114"/>
      <c r="D145" s="114"/>
      <c r="E145" s="114"/>
      <c r="F145" s="114"/>
      <c r="G145" s="114"/>
      <c r="H145" s="114"/>
      <c r="I145" s="56">
        <f t="shared" si="22"/>
        <v>0</v>
      </c>
      <c r="J145" s="140"/>
      <c r="K145" s="140"/>
      <c r="L145" s="140"/>
      <c r="M145" s="140"/>
    </row>
    <row r="146" spans="1:13" x14ac:dyDescent="0.25">
      <c r="A146" s="55">
        <f t="shared" si="23"/>
        <v>40981</v>
      </c>
      <c r="B146" s="114"/>
      <c r="C146" s="114"/>
      <c r="D146" s="114"/>
      <c r="E146" s="114"/>
      <c r="F146" s="114"/>
      <c r="G146" s="114"/>
      <c r="H146" s="114"/>
      <c r="I146" s="56">
        <f t="shared" si="22"/>
        <v>0</v>
      </c>
      <c r="J146" s="140"/>
      <c r="K146" s="140"/>
      <c r="L146" s="140"/>
      <c r="M146" s="140"/>
    </row>
    <row r="147" spans="1:13" x14ac:dyDescent="0.25">
      <c r="A147" s="55">
        <f t="shared" si="23"/>
        <v>40982</v>
      </c>
      <c r="B147" s="114"/>
      <c r="C147" s="114"/>
      <c r="D147" s="114"/>
      <c r="E147" s="114"/>
      <c r="F147" s="114"/>
      <c r="G147" s="114"/>
      <c r="H147" s="114"/>
      <c r="I147" s="56">
        <f t="shared" si="22"/>
        <v>0</v>
      </c>
      <c r="J147" s="140"/>
      <c r="K147" s="140"/>
      <c r="L147" s="140"/>
      <c r="M147" s="140"/>
    </row>
    <row r="148" spans="1:13" x14ac:dyDescent="0.25">
      <c r="A148" s="55">
        <f t="shared" si="23"/>
        <v>40983</v>
      </c>
      <c r="B148" s="114"/>
      <c r="C148" s="114"/>
      <c r="D148" s="114"/>
      <c r="E148" s="114"/>
      <c r="F148" s="114"/>
      <c r="G148" s="114"/>
      <c r="H148" s="114"/>
      <c r="I148" s="56">
        <f t="shared" si="22"/>
        <v>0</v>
      </c>
      <c r="J148" s="140"/>
      <c r="K148" s="140"/>
      <c r="L148" s="140"/>
      <c r="M148" s="140"/>
    </row>
    <row r="149" spans="1:13" x14ac:dyDescent="0.25">
      <c r="A149" s="55">
        <f t="shared" si="23"/>
        <v>40984</v>
      </c>
      <c r="B149" s="114"/>
      <c r="C149" s="114"/>
      <c r="D149" s="114"/>
      <c r="E149" s="114"/>
      <c r="F149" s="114"/>
      <c r="G149" s="114"/>
      <c r="H149" s="114"/>
      <c r="I149" s="56">
        <f t="shared" si="22"/>
        <v>0</v>
      </c>
      <c r="J149" s="140"/>
      <c r="K149" s="140"/>
      <c r="L149" s="140"/>
      <c r="M149" s="140"/>
    </row>
    <row r="150" spans="1:13" x14ac:dyDescent="0.25">
      <c r="A150" s="55">
        <f t="shared" si="23"/>
        <v>40985</v>
      </c>
      <c r="B150" s="114"/>
      <c r="C150" s="114"/>
      <c r="D150" s="114"/>
      <c r="E150" s="114"/>
      <c r="F150" s="114"/>
      <c r="G150" s="114"/>
      <c r="H150" s="114"/>
      <c r="I150" s="56">
        <f t="shared" si="22"/>
        <v>0</v>
      </c>
      <c r="J150" s="140"/>
      <c r="K150" s="140"/>
      <c r="L150" s="140"/>
      <c r="M150" s="140"/>
    </row>
    <row r="151" spans="1:13" x14ac:dyDescent="0.25">
      <c r="A151" s="55">
        <f t="shared" si="23"/>
        <v>40986</v>
      </c>
      <c r="B151" s="114"/>
      <c r="C151" s="114"/>
      <c r="D151" s="114"/>
      <c r="E151" s="114"/>
      <c r="F151" s="114"/>
      <c r="G151" s="114"/>
      <c r="H151" s="114"/>
      <c r="I151" s="56">
        <f t="shared" si="22"/>
        <v>0</v>
      </c>
      <c r="J151" s="140"/>
      <c r="K151" s="140"/>
      <c r="L151" s="140"/>
      <c r="M151" s="140"/>
    </row>
    <row r="152" spans="1:13" x14ac:dyDescent="0.25">
      <c r="A152" s="55">
        <f t="shared" si="23"/>
        <v>40987</v>
      </c>
      <c r="B152" s="114"/>
      <c r="C152" s="114"/>
      <c r="D152" s="114"/>
      <c r="E152" s="114"/>
      <c r="F152" s="114"/>
      <c r="G152" s="114"/>
      <c r="H152" s="114"/>
      <c r="I152" s="56">
        <f t="shared" si="22"/>
        <v>0</v>
      </c>
      <c r="J152" s="140"/>
      <c r="K152" s="140"/>
      <c r="L152" s="140"/>
      <c r="M152" s="140"/>
    </row>
    <row r="153" spans="1:13" x14ac:dyDescent="0.25">
      <c r="A153" s="55">
        <f t="shared" si="23"/>
        <v>40988</v>
      </c>
      <c r="B153" s="114"/>
      <c r="C153" s="114"/>
      <c r="D153" s="114"/>
      <c r="E153" s="114"/>
      <c r="F153" s="114"/>
      <c r="G153" s="114"/>
      <c r="H153" s="114"/>
      <c r="I153" s="56">
        <f t="shared" si="22"/>
        <v>0</v>
      </c>
      <c r="J153" s="140"/>
      <c r="K153" s="140"/>
      <c r="L153" s="140"/>
      <c r="M153" s="140"/>
    </row>
    <row r="154" spans="1:13" x14ac:dyDescent="0.25">
      <c r="A154" s="55">
        <f t="shared" si="23"/>
        <v>40989</v>
      </c>
      <c r="B154" s="114"/>
      <c r="C154" s="114"/>
      <c r="D154" s="114"/>
      <c r="E154" s="114"/>
      <c r="F154" s="114"/>
      <c r="G154" s="114"/>
      <c r="H154" s="114"/>
      <c r="I154" s="56">
        <f t="shared" si="22"/>
        <v>0</v>
      </c>
      <c r="J154" s="140"/>
      <c r="K154" s="140"/>
      <c r="L154" s="140"/>
      <c r="M154" s="140"/>
    </row>
    <row r="155" spans="1:13" x14ac:dyDescent="0.25">
      <c r="A155" s="55">
        <f t="shared" si="23"/>
        <v>40990</v>
      </c>
      <c r="B155" s="114"/>
      <c r="C155" s="114"/>
      <c r="D155" s="114"/>
      <c r="E155" s="114"/>
      <c r="F155" s="114"/>
      <c r="G155" s="114"/>
      <c r="H155" s="114"/>
      <c r="I155" s="56">
        <f t="shared" si="22"/>
        <v>0</v>
      </c>
      <c r="J155" s="140"/>
      <c r="K155" s="140"/>
      <c r="L155" s="140"/>
      <c r="M155" s="140"/>
    </row>
    <row r="156" spans="1:13" x14ac:dyDescent="0.25">
      <c r="A156" s="55">
        <f t="shared" si="23"/>
        <v>40991</v>
      </c>
      <c r="B156" s="114"/>
      <c r="C156" s="114"/>
      <c r="D156" s="114"/>
      <c r="E156" s="114"/>
      <c r="F156" s="114"/>
      <c r="G156" s="114"/>
      <c r="H156" s="114"/>
      <c r="I156" s="56">
        <f t="shared" si="22"/>
        <v>0</v>
      </c>
      <c r="J156" s="140"/>
      <c r="K156" s="140"/>
      <c r="L156" s="140"/>
      <c r="M156" s="140"/>
    </row>
    <row r="157" spans="1:13" x14ac:dyDescent="0.25">
      <c r="A157" s="55">
        <f t="shared" si="23"/>
        <v>40992</v>
      </c>
      <c r="B157" s="114"/>
      <c r="C157" s="114"/>
      <c r="D157" s="114"/>
      <c r="E157" s="114"/>
      <c r="F157" s="114"/>
      <c r="G157" s="114"/>
      <c r="H157" s="114"/>
      <c r="I157" s="56">
        <f t="shared" si="22"/>
        <v>0</v>
      </c>
      <c r="J157" s="140"/>
      <c r="K157" s="140"/>
      <c r="L157" s="140"/>
      <c r="M157" s="140"/>
    </row>
    <row r="158" spans="1:13" x14ac:dyDescent="0.25">
      <c r="A158" s="55">
        <f t="shared" si="23"/>
        <v>40993</v>
      </c>
      <c r="B158" s="114"/>
      <c r="C158" s="114"/>
      <c r="D158" s="114"/>
      <c r="E158" s="114"/>
      <c r="F158" s="114"/>
      <c r="G158" s="114"/>
      <c r="H158" s="114"/>
      <c r="I158" s="56">
        <f t="shared" si="22"/>
        <v>0</v>
      </c>
      <c r="J158" s="140"/>
      <c r="K158" s="140"/>
      <c r="L158" s="140"/>
      <c r="M158" s="140"/>
    </row>
    <row r="159" spans="1:13" x14ac:dyDescent="0.25">
      <c r="A159" s="55">
        <f t="shared" si="23"/>
        <v>40994</v>
      </c>
      <c r="B159" s="114"/>
      <c r="C159" s="114"/>
      <c r="D159" s="114"/>
      <c r="E159" s="114"/>
      <c r="F159" s="114"/>
      <c r="G159" s="114"/>
      <c r="H159" s="114"/>
      <c r="I159" s="56">
        <f t="shared" si="22"/>
        <v>0</v>
      </c>
      <c r="J159" s="140"/>
      <c r="K159" s="140"/>
      <c r="L159" s="140"/>
      <c r="M159" s="140"/>
    </row>
    <row r="160" spans="1:13" x14ac:dyDescent="0.25">
      <c r="A160" s="55">
        <f t="shared" si="23"/>
        <v>40995</v>
      </c>
      <c r="B160" s="114"/>
      <c r="C160" s="114"/>
      <c r="D160" s="114"/>
      <c r="E160" s="114"/>
      <c r="F160" s="114"/>
      <c r="G160" s="114"/>
      <c r="H160" s="114"/>
      <c r="I160" s="56">
        <f t="shared" si="22"/>
        <v>0</v>
      </c>
      <c r="J160" s="140"/>
      <c r="K160" s="140"/>
      <c r="L160" s="140"/>
      <c r="M160" s="140"/>
    </row>
    <row r="161" spans="1:27" x14ac:dyDescent="0.25">
      <c r="A161" s="55">
        <f t="shared" si="23"/>
        <v>40996</v>
      </c>
      <c r="B161" s="114"/>
      <c r="C161" s="114"/>
      <c r="D161" s="114"/>
      <c r="E161" s="114"/>
      <c r="F161" s="114"/>
      <c r="G161" s="114"/>
      <c r="H161" s="114"/>
      <c r="I161" s="56">
        <f t="shared" si="22"/>
        <v>0</v>
      </c>
      <c r="J161" s="140"/>
      <c r="K161" s="140"/>
      <c r="L161" s="140"/>
      <c r="M161" s="140"/>
    </row>
    <row r="162" spans="1:27" x14ac:dyDescent="0.25">
      <c r="A162" s="55">
        <f t="shared" si="23"/>
        <v>40997</v>
      </c>
      <c r="B162" s="114"/>
      <c r="C162" s="114"/>
      <c r="D162" s="114"/>
      <c r="E162" s="114"/>
      <c r="F162" s="114"/>
      <c r="G162" s="114"/>
      <c r="H162" s="114"/>
      <c r="I162" s="56">
        <f t="shared" si="22"/>
        <v>0</v>
      </c>
      <c r="J162" s="140"/>
      <c r="K162" s="140"/>
      <c r="L162" s="140"/>
      <c r="M162" s="140"/>
    </row>
    <row r="163" spans="1:27" x14ac:dyDescent="0.25">
      <c r="A163" s="55">
        <f t="shared" si="23"/>
        <v>40998</v>
      </c>
      <c r="B163" s="114"/>
      <c r="C163" s="114"/>
      <c r="D163" s="114"/>
      <c r="E163" s="114"/>
      <c r="F163" s="114"/>
      <c r="G163" s="114"/>
      <c r="H163" s="114"/>
      <c r="I163" s="56">
        <f t="shared" si="22"/>
        <v>0</v>
      </c>
      <c r="J163" s="140"/>
      <c r="K163" s="140"/>
      <c r="L163" s="140"/>
      <c r="M163" s="140"/>
    </row>
    <row r="164" spans="1:27" x14ac:dyDescent="0.25">
      <c r="A164" s="55">
        <f t="shared" si="23"/>
        <v>40999</v>
      </c>
      <c r="B164" s="115"/>
      <c r="C164" s="115"/>
      <c r="D164" s="115"/>
      <c r="E164" s="115"/>
      <c r="F164" s="115"/>
      <c r="G164" s="116"/>
      <c r="H164" s="116"/>
      <c r="I164" s="56">
        <f t="shared" si="22"/>
        <v>0</v>
      </c>
      <c r="J164" s="140"/>
      <c r="K164" s="140"/>
      <c r="L164" s="140"/>
      <c r="M164" s="140"/>
    </row>
    <row r="165" spans="1:27" x14ac:dyDescent="0.25">
      <c r="A165" s="62"/>
      <c r="B165" s="63">
        <f>SUM(B134:B164)</f>
        <v>0</v>
      </c>
      <c r="C165" s="63">
        <f t="shared" ref="C165:H165" si="24">SUM(C134:C164)</f>
        <v>0</v>
      </c>
      <c r="D165" s="63">
        <f t="shared" si="24"/>
        <v>0</v>
      </c>
      <c r="E165" s="63">
        <f t="shared" si="24"/>
        <v>0</v>
      </c>
      <c r="F165" s="63">
        <f t="shared" si="24"/>
        <v>0</v>
      </c>
      <c r="G165" s="63">
        <f t="shared" si="24"/>
        <v>0</v>
      </c>
      <c r="H165" s="63">
        <f t="shared" si="24"/>
        <v>0</v>
      </c>
      <c r="I165" s="154">
        <f>SUM(I134:I164)</f>
        <v>0</v>
      </c>
      <c r="J165" s="140"/>
      <c r="K165" s="140"/>
      <c r="L165" s="140"/>
      <c r="M165" s="140"/>
    </row>
    <row r="168" spans="1:27" ht="15.75" x14ac:dyDescent="0.25">
      <c r="A168" s="213">
        <v>41000</v>
      </c>
      <c r="B168" s="213"/>
      <c r="C168" s="213"/>
      <c r="D168" s="213"/>
      <c r="E168" s="213"/>
      <c r="F168" s="213"/>
      <c r="G168" s="213"/>
      <c r="H168" s="213"/>
      <c r="I168" s="213"/>
      <c r="J168" s="14"/>
      <c r="K168" s="14"/>
      <c r="L168" s="14"/>
      <c r="M168" s="14"/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  <c r="AA168" s="140"/>
    </row>
    <row r="169" spans="1:27" ht="17.25" customHeight="1" x14ac:dyDescent="0.25">
      <c r="A169" s="214" t="s">
        <v>48</v>
      </c>
      <c r="B169" s="214"/>
      <c r="C169" s="214"/>
      <c r="D169" s="214"/>
      <c r="E169" s="214"/>
      <c r="F169" s="214"/>
      <c r="G169" s="214"/>
      <c r="H169" s="214"/>
      <c r="I169" s="214"/>
      <c r="J169" s="14"/>
      <c r="K169" s="14"/>
      <c r="L169" s="14"/>
      <c r="M169" s="14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  <c r="AA169" s="140"/>
    </row>
    <row r="170" spans="1:27" x14ac:dyDescent="0.25">
      <c r="A170" s="46" t="s">
        <v>49</v>
      </c>
      <c r="B170" s="147" t="str">
        <f>B4</f>
        <v xml:space="preserve">Admitting </v>
      </c>
      <c r="C170" s="147" t="str">
        <f t="shared" ref="C170:H170" si="25">C4</f>
        <v>Business Office</v>
      </c>
      <c r="D170" s="147" t="str">
        <f t="shared" si="25"/>
        <v>Physical Therpy</v>
      </c>
      <c r="E170" s="147" t="str">
        <f t="shared" si="25"/>
        <v>ER Registration</v>
      </c>
      <c r="F170" s="147" t="str">
        <f t="shared" si="25"/>
        <v>Clinic 1</v>
      </c>
      <c r="G170" s="147" t="str">
        <f t="shared" si="25"/>
        <v>Clinic 2</v>
      </c>
      <c r="H170" s="147" t="str">
        <f t="shared" si="25"/>
        <v>Clinic 3</v>
      </c>
      <c r="I170" s="148" t="s">
        <v>51</v>
      </c>
      <c r="J170" s="140"/>
      <c r="K170" s="140"/>
      <c r="L170" s="140"/>
      <c r="M170" s="140"/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40"/>
      <c r="AA170" s="140"/>
    </row>
    <row r="171" spans="1:27" x14ac:dyDescent="0.25">
      <c r="A171" s="55">
        <v>41000</v>
      </c>
      <c r="B171" s="114"/>
      <c r="C171" s="114"/>
      <c r="D171" s="114"/>
      <c r="E171" s="114"/>
      <c r="F171" s="114"/>
      <c r="G171" s="114"/>
      <c r="H171" s="114"/>
      <c r="I171" s="56">
        <f>SUM(B171:H171)</f>
        <v>0</v>
      </c>
      <c r="J171" s="140"/>
      <c r="K171" s="140"/>
      <c r="L171" s="140"/>
      <c r="M171" s="140"/>
    </row>
    <row r="172" spans="1:27" x14ac:dyDescent="0.25">
      <c r="A172" s="55">
        <f>A171+1</f>
        <v>41001</v>
      </c>
      <c r="B172" s="114"/>
      <c r="C172" s="114"/>
      <c r="D172" s="114"/>
      <c r="E172" s="114"/>
      <c r="F172" s="114"/>
      <c r="G172" s="114"/>
      <c r="H172" s="114"/>
      <c r="I172" s="56">
        <f t="shared" ref="I172:I201" si="26">SUM(B172:H172)</f>
        <v>0</v>
      </c>
      <c r="J172" s="140"/>
      <c r="K172" s="140"/>
      <c r="L172" s="140"/>
      <c r="M172" s="140"/>
    </row>
    <row r="173" spans="1:27" x14ac:dyDescent="0.25">
      <c r="A173" s="55">
        <f t="shared" ref="A173:A200" si="27">A172+1</f>
        <v>41002</v>
      </c>
      <c r="B173" s="114"/>
      <c r="C173" s="114"/>
      <c r="D173" s="114"/>
      <c r="E173" s="114"/>
      <c r="F173" s="114"/>
      <c r="G173" s="114"/>
      <c r="H173" s="114"/>
      <c r="I173" s="56">
        <f t="shared" si="26"/>
        <v>0</v>
      </c>
      <c r="J173" s="140"/>
      <c r="K173" s="140"/>
      <c r="L173" s="140"/>
      <c r="M173" s="140"/>
    </row>
    <row r="174" spans="1:27" x14ac:dyDescent="0.25">
      <c r="A174" s="55">
        <f t="shared" si="27"/>
        <v>41003</v>
      </c>
      <c r="B174" s="114"/>
      <c r="C174" s="114"/>
      <c r="D174" s="114"/>
      <c r="E174" s="114"/>
      <c r="F174" s="114"/>
      <c r="G174" s="114"/>
      <c r="H174" s="114"/>
      <c r="I174" s="56">
        <f t="shared" si="26"/>
        <v>0</v>
      </c>
      <c r="J174" s="140"/>
      <c r="K174" s="140"/>
      <c r="L174" s="140"/>
      <c r="M174" s="140"/>
    </row>
    <row r="175" spans="1:27" x14ac:dyDescent="0.25">
      <c r="A175" s="55">
        <f t="shared" si="27"/>
        <v>41004</v>
      </c>
      <c r="B175" s="114"/>
      <c r="C175" s="114"/>
      <c r="D175" s="114"/>
      <c r="E175" s="114"/>
      <c r="F175" s="114"/>
      <c r="G175" s="114"/>
      <c r="H175" s="114"/>
      <c r="I175" s="56">
        <f t="shared" si="26"/>
        <v>0</v>
      </c>
      <c r="J175" s="140"/>
      <c r="K175" s="140"/>
      <c r="L175" s="140"/>
      <c r="M175" s="140"/>
    </row>
    <row r="176" spans="1:27" x14ac:dyDescent="0.25">
      <c r="A176" s="55">
        <f t="shared" si="27"/>
        <v>41005</v>
      </c>
      <c r="B176" s="114"/>
      <c r="C176" s="114"/>
      <c r="D176" s="114"/>
      <c r="E176" s="114"/>
      <c r="F176" s="114"/>
      <c r="G176" s="114"/>
      <c r="H176" s="114"/>
      <c r="I176" s="56">
        <f t="shared" si="26"/>
        <v>0</v>
      </c>
      <c r="J176" s="140"/>
      <c r="K176" s="140"/>
      <c r="L176" s="140"/>
      <c r="M176" s="140"/>
    </row>
    <row r="177" spans="1:13" x14ac:dyDescent="0.25">
      <c r="A177" s="55">
        <f t="shared" si="27"/>
        <v>41006</v>
      </c>
      <c r="B177" s="114"/>
      <c r="C177" s="114"/>
      <c r="D177" s="114"/>
      <c r="E177" s="114"/>
      <c r="F177" s="114"/>
      <c r="G177" s="114"/>
      <c r="H177" s="114"/>
      <c r="I177" s="56">
        <f t="shared" si="26"/>
        <v>0</v>
      </c>
      <c r="J177" s="140"/>
      <c r="K177" s="140"/>
      <c r="L177" s="140"/>
      <c r="M177" s="140"/>
    </row>
    <row r="178" spans="1:13" x14ac:dyDescent="0.25">
      <c r="A178" s="55">
        <f t="shared" si="27"/>
        <v>41007</v>
      </c>
      <c r="B178" s="114"/>
      <c r="C178" s="114"/>
      <c r="D178" s="114"/>
      <c r="E178" s="114"/>
      <c r="F178" s="114"/>
      <c r="G178" s="114"/>
      <c r="H178" s="114"/>
      <c r="I178" s="56">
        <f t="shared" si="26"/>
        <v>0</v>
      </c>
      <c r="J178" s="140"/>
      <c r="K178" s="140"/>
      <c r="L178" s="140"/>
      <c r="M178" s="140"/>
    </row>
    <row r="179" spans="1:13" x14ac:dyDescent="0.25">
      <c r="A179" s="55">
        <f t="shared" si="27"/>
        <v>41008</v>
      </c>
      <c r="B179" s="114"/>
      <c r="C179" s="114"/>
      <c r="D179" s="114"/>
      <c r="E179" s="114"/>
      <c r="F179" s="114"/>
      <c r="G179" s="114"/>
      <c r="H179" s="114"/>
      <c r="I179" s="56">
        <f t="shared" si="26"/>
        <v>0</v>
      </c>
      <c r="J179" s="140"/>
      <c r="K179" s="140"/>
      <c r="L179" s="140"/>
      <c r="M179" s="140"/>
    </row>
    <row r="180" spans="1:13" x14ac:dyDescent="0.25">
      <c r="A180" s="55">
        <f t="shared" si="27"/>
        <v>41009</v>
      </c>
      <c r="B180" s="114"/>
      <c r="C180" s="114"/>
      <c r="D180" s="114"/>
      <c r="E180" s="114"/>
      <c r="F180" s="114"/>
      <c r="G180" s="114"/>
      <c r="H180" s="114"/>
      <c r="I180" s="56">
        <f t="shared" si="26"/>
        <v>0</v>
      </c>
      <c r="J180" s="140"/>
      <c r="K180" s="140"/>
      <c r="L180" s="140"/>
      <c r="M180" s="140"/>
    </row>
    <row r="181" spans="1:13" x14ac:dyDescent="0.25">
      <c r="A181" s="55">
        <f t="shared" si="27"/>
        <v>41010</v>
      </c>
      <c r="B181" s="114"/>
      <c r="C181" s="114"/>
      <c r="D181" s="114"/>
      <c r="E181" s="114"/>
      <c r="F181" s="114"/>
      <c r="G181" s="114"/>
      <c r="H181" s="114"/>
      <c r="I181" s="56">
        <f t="shared" si="26"/>
        <v>0</v>
      </c>
      <c r="J181" s="140"/>
      <c r="K181" s="140"/>
      <c r="L181" s="140"/>
      <c r="M181" s="140"/>
    </row>
    <row r="182" spans="1:13" x14ac:dyDescent="0.25">
      <c r="A182" s="55">
        <f t="shared" si="27"/>
        <v>41011</v>
      </c>
      <c r="B182" s="114"/>
      <c r="C182" s="114"/>
      <c r="D182" s="114"/>
      <c r="E182" s="114"/>
      <c r="F182" s="114"/>
      <c r="G182" s="114"/>
      <c r="H182" s="114"/>
      <c r="I182" s="56">
        <f t="shared" si="26"/>
        <v>0</v>
      </c>
      <c r="J182" s="140"/>
      <c r="K182" s="140"/>
      <c r="L182" s="140"/>
      <c r="M182" s="140"/>
    </row>
    <row r="183" spans="1:13" x14ac:dyDescent="0.25">
      <c r="A183" s="55">
        <f t="shared" si="27"/>
        <v>41012</v>
      </c>
      <c r="B183" s="114"/>
      <c r="C183" s="114"/>
      <c r="D183" s="114"/>
      <c r="E183" s="114"/>
      <c r="F183" s="114"/>
      <c r="G183" s="114"/>
      <c r="H183" s="114"/>
      <c r="I183" s="56">
        <f t="shared" si="26"/>
        <v>0</v>
      </c>
      <c r="J183" s="140"/>
      <c r="K183" s="140"/>
      <c r="L183" s="140"/>
      <c r="M183" s="140"/>
    </row>
    <row r="184" spans="1:13" x14ac:dyDescent="0.25">
      <c r="A184" s="55">
        <f t="shared" si="27"/>
        <v>41013</v>
      </c>
      <c r="B184" s="114"/>
      <c r="C184" s="114"/>
      <c r="D184" s="114"/>
      <c r="E184" s="114"/>
      <c r="F184" s="114"/>
      <c r="G184" s="114"/>
      <c r="H184" s="114"/>
      <c r="I184" s="56">
        <f t="shared" si="26"/>
        <v>0</v>
      </c>
      <c r="J184" s="140"/>
      <c r="K184" s="140"/>
      <c r="L184" s="140"/>
      <c r="M184" s="140"/>
    </row>
    <row r="185" spans="1:13" x14ac:dyDescent="0.25">
      <c r="A185" s="55">
        <f t="shared" si="27"/>
        <v>41014</v>
      </c>
      <c r="B185" s="114"/>
      <c r="C185" s="114"/>
      <c r="D185" s="114"/>
      <c r="E185" s="114"/>
      <c r="F185" s="114"/>
      <c r="G185" s="114"/>
      <c r="H185" s="114"/>
      <c r="I185" s="56">
        <f t="shared" si="26"/>
        <v>0</v>
      </c>
      <c r="J185" s="140"/>
      <c r="K185" s="140"/>
      <c r="L185" s="140"/>
      <c r="M185" s="140"/>
    </row>
    <row r="186" spans="1:13" x14ac:dyDescent="0.25">
      <c r="A186" s="55">
        <f t="shared" si="27"/>
        <v>41015</v>
      </c>
      <c r="B186" s="115"/>
      <c r="C186" s="115"/>
      <c r="D186" s="115"/>
      <c r="E186" s="115"/>
      <c r="F186" s="115"/>
      <c r="G186" s="126"/>
      <c r="H186" s="116"/>
      <c r="I186" s="56">
        <f t="shared" si="26"/>
        <v>0</v>
      </c>
      <c r="J186" s="140"/>
      <c r="K186" s="140"/>
      <c r="L186" s="140"/>
      <c r="M186" s="140"/>
    </row>
    <row r="187" spans="1:13" x14ac:dyDescent="0.25">
      <c r="A187" s="55">
        <f t="shared" si="27"/>
        <v>41016</v>
      </c>
      <c r="B187" s="115"/>
      <c r="C187" s="115"/>
      <c r="D187" s="115"/>
      <c r="E187" s="115"/>
      <c r="F187" s="115"/>
      <c r="G187" s="116"/>
      <c r="H187" s="116"/>
      <c r="I187" s="56">
        <f t="shared" si="26"/>
        <v>0</v>
      </c>
      <c r="J187" s="140"/>
      <c r="K187" s="140"/>
      <c r="L187" s="140"/>
      <c r="M187" s="140"/>
    </row>
    <row r="188" spans="1:13" x14ac:dyDescent="0.25">
      <c r="A188" s="55">
        <f t="shared" si="27"/>
        <v>41017</v>
      </c>
      <c r="B188" s="115"/>
      <c r="C188" s="115"/>
      <c r="D188" s="115"/>
      <c r="E188" s="115"/>
      <c r="F188" s="115"/>
      <c r="G188" s="116"/>
      <c r="H188" s="116"/>
      <c r="I188" s="56">
        <f t="shared" si="26"/>
        <v>0</v>
      </c>
      <c r="J188" s="140"/>
      <c r="K188" s="140"/>
      <c r="L188" s="140"/>
      <c r="M188" s="140"/>
    </row>
    <row r="189" spans="1:13" x14ac:dyDescent="0.25">
      <c r="A189" s="55">
        <f t="shared" si="27"/>
        <v>41018</v>
      </c>
      <c r="B189" s="115"/>
      <c r="C189" s="115"/>
      <c r="D189" s="115"/>
      <c r="E189" s="115"/>
      <c r="F189" s="115"/>
      <c r="G189" s="116"/>
      <c r="H189" s="116"/>
      <c r="I189" s="56">
        <f t="shared" si="26"/>
        <v>0</v>
      </c>
      <c r="J189" s="140"/>
      <c r="K189" s="140"/>
      <c r="L189" s="140"/>
      <c r="M189" s="140"/>
    </row>
    <row r="190" spans="1:13" x14ac:dyDescent="0.25">
      <c r="A190" s="55">
        <f t="shared" si="27"/>
        <v>41019</v>
      </c>
      <c r="B190" s="115"/>
      <c r="C190" s="115"/>
      <c r="D190" s="115"/>
      <c r="E190" s="115"/>
      <c r="F190" s="115"/>
      <c r="G190" s="116"/>
      <c r="H190" s="116"/>
      <c r="I190" s="56">
        <f t="shared" si="26"/>
        <v>0</v>
      </c>
      <c r="J190" s="140"/>
      <c r="K190" s="140"/>
      <c r="L190" s="140"/>
      <c r="M190" s="140"/>
    </row>
    <row r="191" spans="1:13" x14ac:dyDescent="0.25">
      <c r="A191" s="55">
        <f t="shared" si="27"/>
        <v>41020</v>
      </c>
      <c r="B191" s="115"/>
      <c r="C191" s="115"/>
      <c r="D191" s="115"/>
      <c r="E191" s="115"/>
      <c r="F191" s="115"/>
      <c r="G191" s="116"/>
      <c r="H191" s="116"/>
      <c r="I191" s="56">
        <f t="shared" si="26"/>
        <v>0</v>
      </c>
      <c r="J191" s="140"/>
      <c r="K191" s="140"/>
      <c r="L191" s="140"/>
      <c r="M191" s="140"/>
    </row>
    <row r="192" spans="1:13" x14ac:dyDescent="0.25">
      <c r="A192" s="55">
        <f t="shared" si="27"/>
        <v>41021</v>
      </c>
      <c r="B192" s="115"/>
      <c r="C192" s="115"/>
      <c r="D192" s="115"/>
      <c r="E192" s="115"/>
      <c r="F192" s="115"/>
      <c r="G192" s="116"/>
      <c r="H192" s="116"/>
      <c r="I192" s="56">
        <f t="shared" si="26"/>
        <v>0</v>
      </c>
      <c r="J192" s="140"/>
      <c r="K192" s="140"/>
      <c r="L192" s="140"/>
      <c r="M192" s="140"/>
    </row>
    <row r="193" spans="1:27" x14ac:dyDescent="0.25">
      <c r="A193" s="55">
        <f t="shared" si="27"/>
        <v>41022</v>
      </c>
      <c r="B193" s="115"/>
      <c r="C193" s="115"/>
      <c r="D193" s="115"/>
      <c r="E193" s="115"/>
      <c r="F193" s="115"/>
      <c r="G193" s="116"/>
      <c r="H193" s="116"/>
      <c r="I193" s="56">
        <f t="shared" si="26"/>
        <v>0</v>
      </c>
      <c r="J193" s="140"/>
      <c r="K193" s="140"/>
      <c r="L193" s="140"/>
      <c r="M193" s="140"/>
    </row>
    <row r="194" spans="1:27" x14ac:dyDescent="0.25">
      <c r="A194" s="55">
        <f t="shared" si="27"/>
        <v>41023</v>
      </c>
      <c r="B194" s="115"/>
      <c r="C194" s="115"/>
      <c r="D194" s="115"/>
      <c r="E194" s="115"/>
      <c r="F194" s="115"/>
      <c r="G194" s="116"/>
      <c r="H194" s="116"/>
      <c r="I194" s="56">
        <f t="shared" si="26"/>
        <v>0</v>
      </c>
      <c r="J194" s="140"/>
      <c r="K194" s="140"/>
      <c r="L194" s="140"/>
      <c r="M194" s="140"/>
    </row>
    <row r="195" spans="1:27" x14ac:dyDescent="0.25">
      <c r="A195" s="55">
        <f t="shared" si="27"/>
        <v>41024</v>
      </c>
      <c r="B195" s="115"/>
      <c r="C195" s="115"/>
      <c r="D195" s="115"/>
      <c r="E195" s="115"/>
      <c r="F195" s="115"/>
      <c r="G195" s="116"/>
      <c r="H195" s="116"/>
      <c r="I195" s="56">
        <f t="shared" si="26"/>
        <v>0</v>
      </c>
      <c r="J195" s="140"/>
      <c r="K195" s="140"/>
      <c r="L195" s="140"/>
      <c r="M195" s="140"/>
    </row>
    <row r="196" spans="1:27" x14ac:dyDescent="0.25">
      <c r="A196" s="55">
        <f t="shared" si="27"/>
        <v>41025</v>
      </c>
      <c r="B196" s="115"/>
      <c r="C196" s="115"/>
      <c r="D196" s="115"/>
      <c r="E196" s="115"/>
      <c r="F196" s="115"/>
      <c r="G196" s="116"/>
      <c r="H196" s="116"/>
      <c r="I196" s="56">
        <f t="shared" si="26"/>
        <v>0</v>
      </c>
      <c r="J196" s="140"/>
      <c r="K196" s="140"/>
      <c r="L196" s="140"/>
      <c r="M196" s="140"/>
    </row>
    <row r="197" spans="1:27" x14ac:dyDescent="0.25">
      <c r="A197" s="55">
        <f t="shared" si="27"/>
        <v>41026</v>
      </c>
      <c r="B197" s="115"/>
      <c r="C197" s="115"/>
      <c r="D197" s="115"/>
      <c r="E197" s="115"/>
      <c r="F197" s="115"/>
      <c r="G197" s="116"/>
      <c r="H197" s="116"/>
      <c r="I197" s="56">
        <f t="shared" si="26"/>
        <v>0</v>
      </c>
      <c r="J197" s="140"/>
      <c r="K197" s="140"/>
      <c r="L197" s="140"/>
      <c r="M197" s="140"/>
    </row>
    <row r="198" spans="1:27" x14ac:dyDescent="0.25">
      <c r="A198" s="55">
        <f t="shared" si="27"/>
        <v>41027</v>
      </c>
      <c r="B198" s="115"/>
      <c r="C198" s="115"/>
      <c r="D198" s="115"/>
      <c r="E198" s="115"/>
      <c r="F198" s="115"/>
      <c r="G198" s="116"/>
      <c r="H198" s="116"/>
      <c r="I198" s="56">
        <f t="shared" si="26"/>
        <v>0</v>
      </c>
      <c r="J198" s="140"/>
      <c r="K198" s="140"/>
      <c r="L198" s="140"/>
      <c r="M198" s="140"/>
    </row>
    <row r="199" spans="1:27" x14ac:dyDescent="0.25">
      <c r="A199" s="55">
        <f t="shared" si="27"/>
        <v>41028</v>
      </c>
      <c r="B199" s="115"/>
      <c r="C199" s="115"/>
      <c r="D199" s="115"/>
      <c r="E199" s="115"/>
      <c r="F199" s="115"/>
      <c r="G199" s="116"/>
      <c r="H199" s="116"/>
      <c r="I199" s="56">
        <f t="shared" si="26"/>
        <v>0</v>
      </c>
      <c r="J199" s="140"/>
      <c r="K199" s="140"/>
      <c r="L199" s="140"/>
      <c r="M199" s="140"/>
    </row>
    <row r="200" spans="1:27" x14ac:dyDescent="0.25">
      <c r="A200" s="55">
        <f t="shared" si="27"/>
        <v>41029</v>
      </c>
      <c r="B200" s="115"/>
      <c r="C200" s="115"/>
      <c r="D200" s="115"/>
      <c r="E200" s="115"/>
      <c r="F200" s="115"/>
      <c r="G200" s="126"/>
      <c r="H200" s="116"/>
      <c r="I200" s="56">
        <f t="shared" si="26"/>
        <v>0</v>
      </c>
      <c r="J200" s="140"/>
      <c r="K200" s="140"/>
      <c r="L200" s="140"/>
      <c r="M200" s="140"/>
    </row>
    <row r="201" spans="1:27" x14ac:dyDescent="0.25">
      <c r="A201" s="55"/>
      <c r="B201" s="115"/>
      <c r="C201" s="115"/>
      <c r="D201" s="115"/>
      <c r="E201" s="115"/>
      <c r="F201" s="115"/>
      <c r="G201" s="116"/>
      <c r="H201" s="116"/>
      <c r="I201" s="56">
        <f t="shared" si="26"/>
        <v>0</v>
      </c>
      <c r="J201" s="140"/>
      <c r="K201" s="140"/>
      <c r="L201" s="140"/>
      <c r="M201" s="140"/>
    </row>
    <row r="202" spans="1:27" x14ac:dyDescent="0.25">
      <c r="A202" s="62"/>
      <c r="B202" s="63">
        <f>SUM(B171:B201)</f>
        <v>0</v>
      </c>
      <c r="C202" s="63">
        <f t="shared" ref="C202:H202" si="28">SUM(C171:C201)</f>
        <v>0</v>
      </c>
      <c r="D202" s="63">
        <f t="shared" si="28"/>
        <v>0</v>
      </c>
      <c r="E202" s="63">
        <f t="shared" si="28"/>
        <v>0</v>
      </c>
      <c r="F202" s="63">
        <f t="shared" si="28"/>
        <v>0</v>
      </c>
      <c r="G202" s="63">
        <f t="shared" si="28"/>
        <v>0</v>
      </c>
      <c r="H202" s="63">
        <f t="shared" si="28"/>
        <v>0</v>
      </c>
      <c r="I202" s="154">
        <f>SUM(I171:I201)</f>
        <v>0</v>
      </c>
      <c r="J202" s="140"/>
      <c r="K202" s="140"/>
      <c r="L202" s="140"/>
      <c r="M202" s="140"/>
    </row>
    <row r="205" spans="1:27" ht="15.75" x14ac:dyDescent="0.25">
      <c r="A205" s="213">
        <v>41030</v>
      </c>
      <c r="B205" s="213"/>
      <c r="C205" s="213"/>
      <c r="D205" s="213"/>
      <c r="E205" s="213"/>
      <c r="F205" s="213"/>
      <c r="G205" s="213"/>
      <c r="H205" s="213"/>
      <c r="I205" s="213"/>
      <c r="J205" s="14"/>
      <c r="K205" s="14"/>
      <c r="L205" s="14"/>
      <c r="M205" s="14"/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  <c r="Y205" s="140"/>
      <c r="Z205" s="140"/>
      <c r="AA205" s="140"/>
    </row>
    <row r="206" spans="1:27" ht="17.25" customHeight="1" x14ac:dyDescent="0.25">
      <c r="A206" s="214" t="s">
        <v>48</v>
      </c>
      <c r="B206" s="214"/>
      <c r="C206" s="214"/>
      <c r="D206" s="214"/>
      <c r="E206" s="214"/>
      <c r="F206" s="214"/>
      <c r="G206" s="214"/>
      <c r="H206" s="214"/>
      <c r="I206" s="214"/>
      <c r="J206" s="14"/>
      <c r="K206" s="14"/>
      <c r="L206" s="14"/>
      <c r="M206" s="14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  <c r="Y206" s="140"/>
      <c r="Z206" s="140"/>
      <c r="AA206" s="140"/>
    </row>
    <row r="207" spans="1:27" ht="24.75" customHeight="1" x14ac:dyDescent="0.25">
      <c r="A207" s="46" t="s">
        <v>49</v>
      </c>
      <c r="B207" s="147" t="str">
        <f>B4</f>
        <v xml:space="preserve">Admitting </v>
      </c>
      <c r="C207" s="147" t="str">
        <f t="shared" ref="C207:H207" si="29">C4</f>
        <v>Business Office</v>
      </c>
      <c r="D207" s="147" t="str">
        <f t="shared" si="29"/>
        <v>Physical Therpy</v>
      </c>
      <c r="E207" s="147" t="str">
        <f t="shared" si="29"/>
        <v>ER Registration</v>
      </c>
      <c r="F207" s="147" t="str">
        <f t="shared" si="29"/>
        <v>Clinic 1</v>
      </c>
      <c r="G207" s="147" t="str">
        <f t="shared" si="29"/>
        <v>Clinic 2</v>
      </c>
      <c r="H207" s="147" t="str">
        <f t="shared" si="29"/>
        <v>Clinic 3</v>
      </c>
      <c r="I207" s="148" t="s">
        <v>51</v>
      </c>
      <c r="J207" s="140"/>
      <c r="K207" s="140"/>
      <c r="L207" s="140"/>
      <c r="M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  <c r="Z207" s="140"/>
      <c r="AA207" s="140"/>
    </row>
    <row r="208" spans="1:27" x14ac:dyDescent="0.25">
      <c r="A208" s="55">
        <v>40664</v>
      </c>
      <c r="B208" s="114"/>
      <c r="C208" s="114"/>
      <c r="D208" s="114"/>
      <c r="E208" s="114"/>
      <c r="F208" s="115"/>
      <c r="G208" s="116"/>
      <c r="H208" s="116"/>
      <c r="I208" s="56">
        <f>SUM(B208:H208)</f>
        <v>0</v>
      </c>
      <c r="J208" s="140"/>
      <c r="K208" s="140"/>
      <c r="L208" s="140"/>
      <c r="M208" s="140"/>
    </row>
    <row r="209" spans="1:13" x14ac:dyDescent="0.25">
      <c r="A209" s="55">
        <f>A208+1</f>
        <v>40665</v>
      </c>
      <c r="B209" s="114"/>
      <c r="C209" s="114"/>
      <c r="D209" s="114"/>
      <c r="E209" s="114"/>
      <c r="F209" s="115"/>
      <c r="G209" s="116"/>
      <c r="H209" s="116"/>
      <c r="I209" s="56">
        <f t="shared" ref="I209:I238" si="30">SUM(B209:H209)</f>
        <v>0</v>
      </c>
      <c r="J209" s="140"/>
      <c r="K209" s="140"/>
      <c r="L209" s="140"/>
      <c r="M209" s="140"/>
    </row>
    <row r="210" spans="1:13" x14ac:dyDescent="0.25">
      <c r="A210" s="55">
        <f t="shared" ref="A210:A238" si="31">A209+1</f>
        <v>40666</v>
      </c>
      <c r="B210" s="114"/>
      <c r="C210" s="114"/>
      <c r="D210" s="114"/>
      <c r="E210" s="114"/>
      <c r="F210" s="115"/>
      <c r="G210" s="116"/>
      <c r="H210" s="116"/>
      <c r="I210" s="56">
        <f t="shared" si="30"/>
        <v>0</v>
      </c>
      <c r="J210" s="140"/>
      <c r="K210" s="140"/>
      <c r="L210" s="140"/>
      <c r="M210" s="140"/>
    </row>
    <row r="211" spans="1:13" x14ac:dyDescent="0.25">
      <c r="A211" s="55">
        <f t="shared" si="31"/>
        <v>40667</v>
      </c>
      <c r="B211" s="114"/>
      <c r="C211" s="114"/>
      <c r="D211" s="114"/>
      <c r="E211" s="114"/>
      <c r="F211" s="115"/>
      <c r="G211" s="116"/>
      <c r="H211" s="116"/>
      <c r="I211" s="56">
        <f t="shared" si="30"/>
        <v>0</v>
      </c>
      <c r="J211" s="140"/>
      <c r="K211" s="140"/>
      <c r="L211" s="140"/>
      <c r="M211" s="140"/>
    </row>
    <row r="212" spans="1:13" x14ac:dyDescent="0.25">
      <c r="A212" s="55">
        <f t="shared" si="31"/>
        <v>40668</v>
      </c>
      <c r="B212" s="114"/>
      <c r="C212" s="114"/>
      <c r="D212" s="114"/>
      <c r="E212" s="114"/>
      <c r="F212" s="115"/>
      <c r="G212" s="116"/>
      <c r="H212" s="116"/>
      <c r="I212" s="56">
        <f t="shared" si="30"/>
        <v>0</v>
      </c>
      <c r="J212" s="140"/>
      <c r="K212" s="140"/>
      <c r="L212" s="140"/>
      <c r="M212" s="140"/>
    </row>
    <row r="213" spans="1:13" x14ac:dyDescent="0.25">
      <c r="A213" s="55">
        <f t="shared" si="31"/>
        <v>40669</v>
      </c>
      <c r="B213" s="114"/>
      <c r="C213" s="114"/>
      <c r="D213" s="114"/>
      <c r="E213" s="114"/>
      <c r="F213" s="115"/>
      <c r="G213" s="116"/>
      <c r="H213" s="116"/>
      <c r="I213" s="56">
        <f t="shared" si="30"/>
        <v>0</v>
      </c>
      <c r="J213" s="140"/>
      <c r="K213" s="140"/>
      <c r="L213" s="140"/>
      <c r="M213" s="140"/>
    </row>
    <row r="214" spans="1:13" x14ac:dyDescent="0.25">
      <c r="A214" s="55">
        <f t="shared" si="31"/>
        <v>40670</v>
      </c>
      <c r="B214" s="114"/>
      <c r="C214" s="114"/>
      <c r="D214" s="114"/>
      <c r="E214" s="114"/>
      <c r="F214" s="115"/>
      <c r="G214" s="116"/>
      <c r="H214" s="116"/>
      <c r="I214" s="56">
        <f t="shared" si="30"/>
        <v>0</v>
      </c>
      <c r="J214" s="140"/>
      <c r="K214" s="140"/>
      <c r="L214" s="140"/>
      <c r="M214" s="140"/>
    </row>
    <row r="215" spans="1:13" x14ac:dyDescent="0.25">
      <c r="A215" s="55">
        <f t="shared" si="31"/>
        <v>40671</v>
      </c>
      <c r="B215" s="114"/>
      <c r="C215" s="114"/>
      <c r="D215" s="114"/>
      <c r="E215" s="114"/>
      <c r="F215" s="115"/>
      <c r="G215" s="116"/>
      <c r="H215" s="116"/>
      <c r="I215" s="56">
        <f t="shared" si="30"/>
        <v>0</v>
      </c>
      <c r="J215" s="140"/>
      <c r="K215" s="140"/>
      <c r="L215" s="140"/>
      <c r="M215" s="140"/>
    </row>
    <row r="216" spans="1:13" x14ac:dyDescent="0.25">
      <c r="A216" s="55">
        <f t="shared" si="31"/>
        <v>40672</v>
      </c>
      <c r="B216" s="114"/>
      <c r="C216" s="114"/>
      <c r="D216" s="114"/>
      <c r="E216" s="114"/>
      <c r="F216" s="115"/>
      <c r="G216" s="116"/>
      <c r="H216" s="116"/>
      <c r="I216" s="56">
        <f t="shared" si="30"/>
        <v>0</v>
      </c>
      <c r="J216" s="140"/>
      <c r="K216" s="140"/>
      <c r="L216" s="140"/>
      <c r="M216" s="140"/>
    </row>
    <row r="217" spans="1:13" x14ac:dyDescent="0.25">
      <c r="A217" s="55">
        <f t="shared" si="31"/>
        <v>40673</v>
      </c>
      <c r="B217" s="114"/>
      <c r="C217" s="114"/>
      <c r="D217" s="114"/>
      <c r="E217" s="114"/>
      <c r="F217" s="115"/>
      <c r="G217" s="116"/>
      <c r="H217" s="116"/>
      <c r="I217" s="56">
        <f t="shared" si="30"/>
        <v>0</v>
      </c>
      <c r="J217" s="140"/>
      <c r="K217" s="140"/>
      <c r="L217" s="140"/>
      <c r="M217" s="140"/>
    </row>
    <row r="218" spans="1:13" x14ac:dyDescent="0.25">
      <c r="A218" s="55">
        <f t="shared" si="31"/>
        <v>40674</v>
      </c>
      <c r="B218" s="114"/>
      <c r="C218" s="114"/>
      <c r="D218" s="114"/>
      <c r="E218" s="114"/>
      <c r="F218" s="115"/>
      <c r="G218" s="116"/>
      <c r="H218" s="116"/>
      <c r="I218" s="56">
        <f t="shared" si="30"/>
        <v>0</v>
      </c>
      <c r="J218" s="140"/>
      <c r="K218" s="140"/>
      <c r="L218" s="140"/>
      <c r="M218" s="140"/>
    </row>
    <row r="219" spans="1:13" x14ac:dyDescent="0.25">
      <c r="A219" s="55">
        <f t="shared" si="31"/>
        <v>40675</v>
      </c>
      <c r="B219" s="114"/>
      <c r="C219" s="114"/>
      <c r="D219" s="114"/>
      <c r="E219" s="114"/>
      <c r="F219" s="115"/>
      <c r="G219" s="116"/>
      <c r="H219" s="116"/>
      <c r="I219" s="56">
        <f t="shared" si="30"/>
        <v>0</v>
      </c>
      <c r="J219" s="140"/>
      <c r="K219" s="140"/>
      <c r="L219" s="140"/>
      <c r="M219" s="140"/>
    </row>
    <row r="220" spans="1:13" x14ac:dyDescent="0.25">
      <c r="A220" s="55">
        <f t="shared" si="31"/>
        <v>40676</v>
      </c>
      <c r="B220" s="115"/>
      <c r="C220" s="115"/>
      <c r="D220" s="115"/>
      <c r="E220" s="115"/>
      <c r="F220" s="115"/>
      <c r="G220" s="116"/>
      <c r="H220" s="116"/>
      <c r="I220" s="56">
        <f t="shared" si="30"/>
        <v>0</v>
      </c>
      <c r="J220" s="140"/>
      <c r="K220" s="140"/>
      <c r="L220" s="140"/>
      <c r="M220" s="140"/>
    </row>
    <row r="221" spans="1:13" x14ac:dyDescent="0.25">
      <c r="A221" s="55">
        <f t="shared" si="31"/>
        <v>40677</v>
      </c>
      <c r="B221" s="115"/>
      <c r="C221" s="115"/>
      <c r="D221" s="115"/>
      <c r="E221" s="115"/>
      <c r="F221" s="115"/>
      <c r="G221" s="116"/>
      <c r="H221" s="116"/>
      <c r="I221" s="56">
        <f t="shared" si="30"/>
        <v>0</v>
      </c>
      <c r="J221" s="140"/>
      <c r="K221" s="140"/>
      <c r="L221" s="140"/>
      <c r="M221" s="140"/>
    </row>
    <row r="222" spans="1:13" x14ac:dyDescent="0.25">
      <c r="A222" s="55">
        <f t="shared" si="31"/>
        <v>40678</v>
      </c>
      <c r="B222" s="115"/>
      <c r="C222" s="115"/>
      <c r="D222" s="115"/>
      <c r="E222" s="115"/>
      <c r="F222" s="115"/>
      <c r="G222" s="116"/>
      <c r="H222" s="116"/>
      <c r="I222" s="56">
        <f t="shared" si="30"/>
        <v>0</v>
      </c>
      <c r="J222" s="140"/>
      <c r="K222" s="140"/>
      <c r="L222" s="140"/>
      <c r="M222" s="140"/>
    </row>
    <row r="223" spans="1:13" x14ac:dyDescent="0.25">
      <c r="A223" s="55">
        <f t="shared" si="31"/>
        <v>40679</v>
      </c>
      <c r="B223" s="115"/>
      <c r="C223" s="115"/>
      <c r="D223" s="115"/>
      <c r="E223" s="115"/>
      <c r="F223" s="115"/>
      <c r="G223" s="126"/>
      <c r="H223" s="116"/>
      <c r="I223" s="56">
        <f t="shared" si="30"/>
        <v>0</v>
      </c>
      <c r="J223" s="140"/>
      <c r="K223" s="140"/>
      <c r="L223" s="140"/>
      <c r="M223" s="140"/>
    </row>
    <row r="224" spans="1:13" x14ac:dyDescent="0.25">
      <c r="A224" s="55">
        <f t="shared" si="31"/>
        <v>40680</v>
      </c>
      <c r="B224" s="115"/>
      <c r="C224" s="115"/>
      <c r="D224" s="115"/>
      <c r="E224" s="115"/>
      <c r="F224" s="115"/>
      <c r="G224" s="116"/>
      <c r="H224" s="116"/>
      <c r="I224" s="56">
        <f t="shared" si="30"/>
        <v>0</v>
      </c>
      <c r="J224" s="140"/>
      <c r="K224" s="140"/>
      <c r="L224" s="140"/>
      <c r="M224" s="140"/>
    </row>
    <row r="225" spans="1:13" x14ac:dyDescent="0.25">
      <c r="A225" s="55">
        <f t="shared" si="31"/>
        <v>40681</v>
      </c>
      <c r="B225" s="115"/>
      <c r="C225" s="115"/>
      <c r="D225" s="115"/>
      <c r="E225" s="115"/>
      <c r="F225" s="115"/>
      <c r="G225" s="116"/>
      <c r="H225" s="116"/>
      <c r="I225" s="56">
        <f t="shared" si="30"/>
        <v>0</v>
      </c>
      <c r="J225" s="140"/>
      <c r="K225" s="140"/>
      <c r="L225" s="140"/>
      <c r="M225" s="140"/>
    </row>
    <row r="226" spans="1:13" x14ac:dyDescent="0.25">
      <c r="A226" s="55">
        <f t="shared" si="31"/>
        <v>40682</v>
      </c>
      <c r="B226" s="115"/>
      <c r="C226" s="115"/>
      <c r="D226" s="115"/>
      <c r="E226" s="115"/>
      <c r="F226" s="115"/>
      <c r="G226" s="116"/>
      <c r="H226" s="116"/>
      <c r="I226" s="56">
        <f t="shared" si="30"/>
        <v>0</v>
      </c>
      <c r="J226" s="140"/>
      <c r="K226" s="140"/>
      <c r="L226" s="140"/>
      <c r="M226" s="140"/>
    </row>
    <row r="227" spans="1:13" x14ac:dyDescent="0.25">
      <c r="A227" s="55">
        <f t="shared" si="31"/>
        <v>40683</v>
      </c>
      <c r="B227" s="115"/>
      <c r="C227" s="115"/>
      <c r="D227" s="115"/>
      <c r="E227" s="115"/>
      <c r="F227" s="115"/>
      <c r="G227" s="116"/>
      <c r="H227" s="116"/>
      <c r="I227" s="56">
        <f t="shared" si="30"/>
        <v>0</v>
      </c>
      <c r="J227" s="140"/>
      <c r="K227" s="140"/>
      <c r="L227" s="140"/>
      <c r="M227" s="140"/>
    </row>
    <row r="228" spans="1:13" x14ac:dyDescent="0.25">
      <c r="A228" s="55">
        <f t="shared" si="31"/>
        <v>40684</v>
      </c>
      <c r="B228" s="115"/>
      <c r="C228" s="115"/>
      <c r="D228" s="115"/>
      <c r="E228" s="115"/>
      <c r="F228" s="115"/>
      <c r="G228" s="116"/>
      <c r="H228" s="116"/>
      <c r="I228" s="56">
        <f t="shared" si="30"/>
        <v>0</v>
      </c>
      <c r="J228" s="140"/>
      <c r="K228" s="140"/>
      <c r="L228" s="140"/>
      <c r="M228" s="140"/>
    </row>
    <row r="229" spans="1:13" x14ac:dyDescent="0.25">
      <c r="A229" s="55">
        <f t="shared" si="31"/>
        <v>40685</v>
      </c>
      <c r="B229" s="115"/>
      <c r="C229" s="115"/>
      <c r="D229" s="115"/>
      <c r="E229" s="115"/>
      <c r="F229" s="115"/>
      <c r="G229" s="116"/>
      <c r="H229" s="116"/>
      <c r="I229" s="56">
        <f t="shared" si="30"/>
        <v>0</v>
      </c>
      <c r="J229" s="140"/>
      <c r="K229" s="140"/>
      <c r="L229" s="140"/>
      <c r="M229" s="140"/>
    </row>
    <row r="230" spans="1:13" x14ac:dyDescent="0.25">
      <c r="A230" s="55">
        <f t="shared" si="31"/>
        <v>40686</v>
      </c>
      <c r="B230" s="115"/>
      <c r="C230" s="115"/>
      <c r="D230" s="115"/>
      <c r="E230" s="115"/>
      <c r="F230" s="115"/>
      <c r="G230" s="116"/>
      <c r="H230" s="116"/>
      <c r="I230" s="56">
        <f t="shared" si="30"/>
        <v>0</v>
      </c>
      <c r="J230" s="140"/>
      <c r="K230" s="140"/>
      <c r="L230" s="140"/>
      <c r="M230" s="140"/>
    </row>
    <row r="231" spans="1:13" x14ac:dyDescent="0.25">
      <c r="A231" s="55">
        <f t="shared" si="31"/>
        <v>40687</v>
      </c>
      <c r="B231" s="115"/>
      <c r="C231" s="115"/>
      <c r="D231" s="115"/>
      <c r="E231" s="115"/>
      <c r="F231" s="115"/>
      <c r="G231" s="116"/>
      <c r="H231" s="116"/>
      <c r="I231" s="56">
        <f t="shared" si="30"/>
        <v>0</v>
      </c>
      <c r="J231" s="140"/>
      <c r="K231" s="140"/>
      <c r="L231" s="140"/>
      <c r="M231" s="140"/>
    </row>
    <row r="232" spans="1:13" x14ac:dyDescent="0.25">
      <c r="A232" s="55">
        <f t="shared" si="31"/>
        <v>40688</v>
      </c>
      <c r="B232" s="115"/>
      <c r="C232" s="115"/>
      <c r="D232" s="115"/>
      <c r="E232" s="115"/>
      <c r="F232" s="115"/>
      <c r="G232" s="116"/>
      <c r="H232" s="116"/>
      <c r="I232" s="56">
        <f t="shared" si="30"/>
        <v>0</v>
      </c>
      <c r="J232" s="140"/>
      <c r="K232" s="140"/>
      <c r="L232" s="140"/>
      <c r="M232" s="140"/>
    </row>
    <row r="233" spans="1:13" x14ac:dyDescent="0.25">
      <c r="A233" s="55">
        <f t="shared" si="31"/>
        <v>40689</v>
      </c>
      <c r="B233" s="115"/>
      <c r="C233" s="115"/>
      <c r="D233" s="115"/>
      <c r="E233" s="115"/>
      <c r="F233" s="115"/>
      <c r="G233" s="116"/>
      <c r="H233" s="116"/>
      <c r="I233" s="56">
        <f t="shared" si="30"/>
        <v>0</v>
      </c>
      <c r="J233" s="140"/>
      <c r="K233" s="140"/>
      <c r="L233" s="140"/>
      <c r="M233" s="140"/>
    </row>
    <row r="234" spans="1:13" x14ac:dyDescent="0.25">
      <c r="A234" s="55">
        <f t="shared" si="31"/>
        <v>40690</v>
      </c>
      <c r="B234" s="115"/>
      <c r="C234" s="115"/>
      <c r="D234" s="115"/>
      <c r="E234" s="115"/>
      <c r="F234" s="115"/>
      <c r="G234" s="116"/>
      <c r="H234" s="116"/>
      <c r="I234" s="56">
        <f t="shared" si="30"/>
        <v>0</v>
      </c>
      <c r="J234" s="140"/>
      <c r="K234" s="140"/>
      <c r="L234" s="140"/>
      <c r="M234" s="140"/>
    </row>
    <row r="235" spans="1:13" x14ac:dyDescent="0.25">
      <c r="A235" s="55">
        <f t="shared" si="31"/>
        <v>40691</v>
      </c>
      <c r="B235" s="115"/>
      <c r="C235" s="115"/>
      <c r="D235" s="115"/>
      <c r="E235" s="115"/>
      <c r="F235" s="115"/>
      <c r="G235" s="116"/>
      <c r="H235" s="116"/>
      <c r="I235" s="56">
        <f t="shared" si="30"/>
        <v>0</v>
      </c>
      <c r="J235" s="140"/>
      <c r="K235" s="140"/>
      <c r="L235" s="140"/>
      <c r="M235" s="140"/>
    </row>
    <row r="236" spans="1:13" x14ac:dyDescent="0.25">
      <c r="A236" s="55">
        <f t="shared" si="31"/>
        <v>40692</v>
      </c>
      <c r="B236" s="115"/>
      <c r="C236" s="115"/>
      <c r="D236" s="115"/>
      <c r="E236" s="115"/>
      <c r="F236" s="115"/>
      <c r="G236" s="116"/>
      <c r="H236" s="116"/>
      <c r="I236" s="56">
        <f t="shared" si="30"/>
        <v>0</v>
      </c>
      <c r="J236" s="140"/>
      <c r="K236" s="140"/>
      <c r="L236" s="140"/>
      <c r="M236" s="140"/>
    </row>
    <row r="237" spans="1:13" x14ac:dyDescent="0.25">
      <c r="A237" s="55">
        <f t="shared" si="31"/>
        <v>40693</v>
      </c>
      <c r="B237" s="115"/>
      <c r="C237" s="115"/>
      <c r="D237" s="115"/>
      <c r="E237" s="115"/>
      <c r="F237" s="115"/>
      <c r="G237" s="126"/>
      <c r="H237" s="116"/>
      <c r="I237" s="56">
        <f t="shared" si="30"/>
        <v>0</v>
      </c>
      <c r="J237" s="140"/>
      <c r="K237" s="140"/>
      <c r="L237" s="140"/>
      <c r="M237" s="140"/>
    </row>
    <row r="238" spans="1:13" x14ac:dyDescent="0.25">
      <c r="A238" s="55">
        <f t="shared" si="31"/>
        <v>40694</v>
      </c>
      <c r="B238" s="115"/>
      <c r="C238" s="115"/>
      <c r="D238" s="115"/>
      <c r="E238" s="115"/>
      <c r="F238" s="115"/>
      <c r="G238" s="116"/>
      <c r="H238" s="116"/>
      <c r="I238" s="56">
        <f t="shared" si="30"/>
        <v>0</v>
      </c>
      <c r="J238" s="140"/>
      <c r="K238" s="140"/>
      <c r="L238" s="140"/>
      <c r="M238" s="140"/>
    </row>
    <row r="239" spans="1:13" x14ac:dyDescent="0.25">
      <c r="A239" s="62"/>
      <c r="B239" s="63">
        <f>SUM(B208:B238)</f>
        <v>0</v>
      </c>
      <c r="C239" s="63">
        <f t="shared" ref="C239:H239" si="32">SUM(C208:C238)</f>
        <v>0</v>
      </c>
      <c r="D239" s="63">
        <f t="shared" si="32"/>
        <v>0</v>
      </c>
      <c r="E239" s="63">
        <f t="shared" si="32"/>
        <v>0</v>
      </c>
      <c r="F239" s="63">
        <f t="shared" si="32"/>
        <v>0</v>
      </c>
      <c r="G239" s="63">
        <f t="shared" si="32"/>
        <v>0</v>
      </c>
      <c r="H239" s="63">
        <f t="shared" si="32"/>
        <v>0</v>
      </c>
      <c r="I239" s="154">
        <f>SUM(I208:I238)</f>
        <v>0</v>
      </c>
      <c r="J239" s="140"/>
      <c r="K239" s="140"/>
      <c r="L239" s="140"/>
      <c r="M239" s="140"/>
    </row>
    <row r="242" spans="1:27" ht="15.75" x14ac:dyDescent="0.25">
      <c r="A242" s="213">
        <v>41061</v>
      </c>
      <c r="B242" s="213"/>
      <c r="C242" s="213"/>
      <c r="D242" s="213"/>
      <c r="E242" s="213"/>
      <c r="F242" s="213"/>
      <c r="G242" s="213"/>
      <c r="H242" s="213"/>
      <c r="I242" s="213"/>
      <c r="J242" s="14"/>
      <c r="K242" s="14"/>
      <c r="L242" s="14"/>
      <c r="M242" s="14"/>
      <c r="O242" s="140"/>
      <c r="P242" s="140"/>
      <c r="Q242" s="140"/>
      <c r="R242" s="140"/>
      <c r="S242" s="140"/>
      <c r="T242" s="140"/>
      <c r="U242" s="140"/>
      <c r="V242" s="140"/>
      <c r="W242" s="140"/>
      <c r="X242" s="140"/>
      <c r="Y242" s="140"/>
      <c r="Z242" s="140"/>
      <c r="AA242" s="140"/>
    </row>
    <row r="243" spans="1:27" ht="17.25" customHeight="1" x14ac:dyDescent="0.25">
      <c r="A243" s="214" t="s">
        <v>48</v>
      </c>
      <c r="B243" s="214"/>
      <c r="C243" s="214"/>
      <c r="D243" s="214"/>
      <c r="E243" s="214"/>
      <c r="F243" s="214"/>
      <c r="G243" s="214"/>
      <c r="H243" s="214"/>
      <c r="I243" s="214"/>
      <c r="J243" s="14"/>
      <c r="K243" s="14"/>
      <c r="L243" s="14"/>
      <c r="M243" s="14"/>
      <c r="O243" s="140"/>
      <c r="P243" s="140"/>
      <c r="Q243" s="140"/>
      <c r="R243" s="140"/>
      <c r="S243" s="140"/>
      <c r="T243" s="140"/>
      <c r="U243" s="140"/>
      <c r="V243" s="140"/>
      <c r="W243" s="140"/>
      <c r="X243" s="140"/>
      <c r="Y243" s="140"/>
      <c r="Z243" s="140"/>
      <c r="AA243" s="140"/>
    </row>
    <row r="244" spans="1:27" ht="24.75" customHeight="1" x14ac:dyDescent="0.25">
      <c r="A244" s="46" t="s">
        <v>49</v>
      </c>
      <c r="B244" s="147" t="str">
        <f>B4</f>
        <v xml:space="preserve">Admitting </v>
      </c>
      <c r="C244" s="147" t="str">
        <f t="shared" ref="C244:H244" si="33">C4</f>
        <v>Business Office</v>
      </c>
      <c r="D244" s="147" t="str">
        <f t="shared" si="33"/>
        <v>Physical Therpy</v>
      </c>
      <c r="E244" s="147" t="str">
        <f t="shared" si="33"/>
        <v>ER Registration</v>
      </c>
      <c r="F244" s="147" t="str">
        <f t="shared" si="33"/>
        <v>Clinic 1</v>
      </c>
      <c r="G244" s="147" t="str">
        <f t="shared" si="33"/>
        <v>Clinic 2</v>
      </c>
      <c r="H244" s="147" t="str">
        <f t="shared" si="33"/>
        <v>Clinic 3</v>
      </c>
      <c r="I244" s="148" t="s">
        <v>51</v>
      </c>
      <c r="J244" s="140"/>
      <c r="K244" s="140"/>
      <c r="L244" s="140"/>
      <c r="M244" s="140"/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  <c r="Y244" s="140"/>
      <c r="Z244" s="140"/>
      <c r="AA244" s="140"/>
    </row>
    <row r="245" spans="1:27" x14ac:dyDescent="0.25">
      <c r="A245" s="55">
        <v>41061</v>
      </c>
      <c r="B245" s="114"/>
      <c r="C245" s="114"/>
      <c r="D245" s="114"/>
      <c r="E245" s="114"/>
      <c r="F245" s="115"/>
      <c r="G245" s="116"/>
      <c r="H245" s="116"/>
      <c r="I245" s="56">
        <f>SUM(B245:H245)</f>
        <v>0</v>
      </c>
      <c r="J245" s="140"/>
      <c r="K245" s="140"/>
      <c r="L245" s="140"/>
      <c r="M245" s="140"/>
    </row>
    <row r="246" spans="1:27" x14ac:dyDescent="0.25">
      <c r="A246" s="55">
        <f>A245+1</f>
        <v>41062</v>
      </c>
      <c r="B246" s="114"/>
      <c r="C246" s="114"/>
      <c r="D246" s="114"/>
      <c r="E246" s="114"/>
      <c r="F246" s="115"/>
      <c r="G246" s="116"/>
      <c r="H246" s="116"/>
      <c r="I246" s="56">
        <f t="shared" ref="I246:I275" si="34">SUM(B246:H246)</f>
        <v>0</v>
      </c>
      <c r="J246" s="140"/>
      <c r="K246" s="140"/>
      <c r="L246" s="140"/>
      <c r="M246" s="140"/>
    </row>
    <row r="247" spans="1:27" x14ac:dyDescent="0.25">
      <c r="A247" s="55">
        <f t="shared" ref="A247:A274" si="35">A246+1</f>
        <v>41063</v>
      </c>
      <c r="B247" s="114"/>
      <c r="C247" s="114"/>
      <c r="D247" s="114"/>
      <c r="E247" s="114"/>
      <c r="F247" s="115"/>
      <c r="G247" s="116"/>
      <c r="H247" s="116"/>
      <c r="I247" s="56">
        <f t="shared" si="34"/>
        <v>0</v>
      </c>
      <c r="J247" s="140"/>
      <c r="K247" s="140"/>
      <c r="L247" s="140"/>
      <c r="M247" s="140"/>
    </row>
    <row r="248" spans="1:27" x14ac:dyDescent="0.25">
      <c r="A248" s="55">
        <f t="shared" si="35"/>
        <v>41064</v>
      </c>
      <c r="B248" s="114"/>
      <c r="C248" s="114"/>
      <c r="D248" s="114"/>
      <c r="E248" s="114"/>
      <c r="F248" s="115"/>
      <c r="G248" s="116"/>
      <c r="H248" s="116"/>
      <c r="I248" s="56">
        <f t="shared" si="34"/>
        <v>0</v>
      </c>
      <c r="J248" s="140"/>
      <c r="K248" s="140"/>
      <c r="L248" s="140"/>
      <c r="M248" s="140"/>
    </row>
    <row r="249" spans="1:27" x14ac:dyDescent="0.25">
      <c r="A249" s="55">
        <f t="shared" si="35"/>
        <v>41065</v>
      </c>
      <c r="B249" s="114"/>
      <c r="C249" s="114"/>
      <c r="D249" s="114"/>
      <c r="E249" s="114"/>
      <c r="F249" s="115"/>
      <c r="G249" s="116"/>
      <c r="H249" s="116"/>
      <c r="I249" s="56">
        <f t="shared" si="34"/>
        <v>0</v>
      </c>
      <c r="J249" s="140"/>
      <c r="K249" s="140"/>
      <c r="L249" s="140"/>
      <c r="M249" s="140"/>
    </row>
    <row r="250" spans="1:27" x14ac:dyDescent="0.25">
      <c r="A250" s="55">
        <f t="shared" si="35"/>
        <v>41066</v>
      </c>
      <c r="B250" s="114"/>
      <c r="C250" s="114"/>
      <c r="D250" s="114"/>
      <c r="E250" s="114"/>
      <c r="F250" s="115"/>
      <c r="G250" s="116"/>
      <c r="H250" s="116"/>
      <c r="I250" s="56">
        <f t="shared" si="34"/>
        <v>0</v>
      </c>
      <c r="J250" s="140"/>
      <c r="K250" s="140"/>
      <c r="L250" s="140"/>
      <c r="M250" s="140"/>
    </row>
    <row r="251" spans="1:27" x14ac:dyDescent="0.25">
      <c r="A251" s="55">
        <f t="shared" si="35"/>
        <v>41067</v>
      </c>
      <c r="B251" s="114"/>
      <c r="C251" s="114"/>
      <c r="D251" s="114"/>
      <c r="E251" s="114"/>
      <c r="F251" s="115"/>
      <c r="G251" s="116"/>
      <c r="H251" s="116"/>
      <c r="I251" s="56">
        <f t="shared" si="34"/>
        <v>0</v>
      </c>
      <c r="J251" s="140"/>
      <c r="K251" s="140"/>
      <c r="L251" s="140"/>
      <c r="M251" s="140"/>
    </row>
    <row r="252" spans="1:27" x14ac:dyDescent="0.25">
      <c r="A252" s="55">
        <f t="shared" si="35"/>
        <v>41068</v>
      </c>
      <c r="B252" s="114"/>
      <c r="C252" s="114"/>
      <c r="D252" s="114"/>
      <c r="E252" s="114"/>
      <c r="F252" s="115"/>
      <c r="G252" s="116"/>
      <c r="H252" s="116"/>
      <c r="I252" s="56">
        <f t="shared" si="34"/>
        <v>0</v>
      </c>
      <c r="J252" s="140"/>
      <c r="K252" s="140"/>
      <c r="L252" s="140"/>
      <c r="M252" s="140"/>
    </row>
    <row r="253" spans="1:27" x14ac:dyDescent="0.25">
      <c r="A253" s="55">
        <f t="shared" si="35"/>
        <v>41069</v>
      </c>
      <c r="B253" s="114"/>
      <c r="C253" s="114"/>
      <c r="D253" s="114"/>
      <c r="E253" s="114"/>
      <c r="F253" s="115"/>
      <c r="G253" s="116"/>
      <c r="H253" s="116"/>
      <c r="I253" s="56">
        <f t="shared" si="34"/>
        <v>0</v>
      </c>
      <c r="J253" s="140"/>
      <c r="K253" s="140"/>
      <c r="L253" s="140"/>
      <c r="M253" s="140"/>
    </row>
    <row r="254" spans="1:27" x14ac:dyDescent="0.25">
      <c r="A254" s="55">
        <f t="shared" si="35"/>
        <v>41070</v>
      </c>
      <c r="B254" s="114"/>
      <c r="C254" s="114"/>
      <c r="D254" s="114"/>
      <c r="E254" s="114"/>
      <c r="F254" s="115"/>
      <c r="G254" s="116"/>
      <c r="H254" s="116"/>
      <c r="I254" s="56">
        <f t="shared" si="34"/>
        <v>0</v>
      </c>
      <c r="J254" s="140"/>
      <c r="K254" s="140"/>
      <c r="L254" s="140"/>
      <c r="M254" s="140"/>
    </row>
    <row r="255" spans="1:27" x14ac:dyDescent="0.25">
      <c r="A255" s="55">
        <f t="shared" si="35"/>
        <v>41071</v>
      </c>
      <c r="B255" s="114"/>
      <c r="C255" s="114"/>
      <c r="D255" s="114"/>
      <c r="E255" s="114"/>
      <c r="F255" s="115"/>
      <c r="G255" s="116"/>
      <c r="H255" s="116"/>
      <c r="I255" s="56">
        <f t="shared" si="34"/>
        <v>0</v>
      </c>
      <c r="J255" s="140"/>
      <c r="K255" s="140"/>
      <c r="L255" s="140"/>
      <c r="M255" s="140"/>
    </row>
    <row r="256" spans="1:27" x14ac:dyDescent="0.25">
      <c r="A256" s="55">
        <f t="shared" si="35"/>
        <v>41072</v>
      </c>
      <c r="B256" s="114"/>
      <c r="C256" s="114"/>
      <c r="D256" s="114"/>
      <c r="E256" s="114"/>
      <c r="F256" s="115"/>
      <c r="G256" s="116"/>
      <c r="H256" s="116"/>
      <c r="I256" s="56">
        <f t="shared" si="34"/>
        <v>0</v>
      </c>
      <c r="J256" s="140"/>
      <c r="K256" s="140"/>
      <c r="L256" s="140"/>
      <c r="M256" s="140"/>
    </row>
    <row r="257" spans="1:13" x14ac:dyDescent="0.25">
      <c r="A257" s="55">
        <f t="shared" si="35"/>
        <v>41073</v>
      </c>
      <c r="B257" s="115"/>
      <c r="C257" s="115"/>
      <c r="D257" s="115"/>
      <c r="E257" s="115"/>
      <c r="F257" s="115"/>
      <c r="G257" s="116"/>
      <c r="H257" s="116"/>
      <c r="I257" s="56">
        <f t="shared" si="34"/>
        <v>0</v>
      </c>
      <c r="J257" s="140"/>
      <c r="K257" s="140"/>
      <c r="L257" s="140"/>
      <c r="M257" s="140"/>
    </row>
    <row r="258" spans="1:13" x14ac:dyDescent="0.25">
      <c r="A258" s="55">
        <f t="shared" si="35"/>
        <v>41074</v>
      </c>
      <c r="B258" s="115"/>
      <c r="C258" s="115"/>
      <c r="D258" s="115"/>
      <c r="E258" s="115"/>
      <c r="F258" s="115"/>
      <c r="G258" s="116"/>
      <c r="H258" s="116"/>
      <c r="I258" s="56">
        <f t="shared" si="34"/>
        <v>0</v>
      </c>
      <c r="J258" s="140"/>
      <c r="K258" s="140"/>
      <c r="L258" s="140"/>
      <c r="M258" s="140"/>
    </row>
    <row r="259" spans="1:13" x14ac:dyDescent="0.25">
      <c r="A259" s="55">
        <f t="shared" si="35"/>
        <v>41075</v>
      </c>
      <c r="B259" s="115"/>
      <c r="C259" s="115"/>
      <c r="D259" s="115"/>
      <c r="E259" s="115"/>
      <c r="F259" s="115"/>
      <c r="G259" s="116"/>
      <c r="H259" s="116"/>
      <c r="I259" s="56">
        <f t="shared" si="34"/>
        <v>0</v>
      </c>
      <c r="J259" s="140"/>
      <c r="K259" s="140"/>
      <c r="L259" s="140"/>
      <c r="M259" s="140"/>
    </row>
    <row r="260" spans="1:13" x14ac:dyDescent="0.25">
      <c r="A260" s="55">
        <f t="shared" si="35"/>
        <v>41076</v>
      </c>
      <c r="B260" s="115"/>
      <c r="C260" s="115"/>
      <c r="D260" s="115"/>
      <c r="E260" s="115"/>
      <c r="F260" s="115"/>
      <c r="G260" s="126"/>
      <c r="H260" s="116"/>
      <c r="I260" s="56">
        <f t="shared" si="34"/>
        <v>0</v>
      </c>
      <c r="J260" s="140"/>
      <c r="K260" s="140"/>
      <c r="L260" s="140"/>
      <c r="M260" s="140"/>
    </row>
    <row r="261" spans="1:13" x14ac:dyDescent="0.25">
      <c r="A261" s="55">
        <f t="shared" si="35"/>
        <v>41077</v>
      </c>
      <c r="B261" s="115"/>
      <c r="C261" s="115"/>
      <c r="D261" s="115"/>
      <c r="E261" s="115"/>
      <c r="F261" s="115"/>
      <c r="G261" s="116"/>
      <c r="H261" s="116"/>
      <c r="I261" s="56">
        <f t="shared" si="34"/>
        <v>0</v>
      </c>
      <c r="J261" s="140"/>
      <c r="K261" s="140"/>
      <c r="L261" s="140"/>
      <c r="M261" s="140"/>
    </row>
    <row r="262" spans="1:13" x14ac:dyDescent="0.25">
      <c r="A262" s="55">
        <f t="shared" si="35"/>
        <v>41078</v>
      </c>
      <c r="B262" s="115"/>
      <c r="C262" s="115"/>
      <c r="D262" s="115"/>
      <c r="E262" s="115"/>
      <c r="F262" s="115"/>
      <c r="G262" s="116"/>
      <c r="H262" s="116"/>
      <c r="I262" s="56">
        <f t="shared" si="34"/>
        <v>0</v>
      </c>
      <c r="J262" s="140"/>
      <c r="K262" s="140"/>
      <c r="L262" s="140"/>
      <c r="M262" s="140"/>
    </row>
    <row r="263" spans="1:13" x14ac:dyDescent="0.25">
      <c r="A263" s="55">
        <f t="shared" si="35"/>
        <v>41079</v>
      </c>
      <c r="B263" s="115"/>
      <c r="C263" s="115"/>
      <c r="D263" s="115"/>
      <c r="E263" s="115"/>
      <c r="F263" s="115"/>
      <c r="G263" s="116"/>
      <c r="H263" s="116"/>
      <c r="I263" s="56">
        <f t="shared" si="34"/>
        <v>0</v>
      </c>
      <c r="J263" s="140"/>
      <c r="K263" s="140"/>
      <c r="L263" s="140"/>
      <c r="M263" s="140"/>
    </row>
    <row r="264" spans="1:13" x14ac:dyDescent="0.25">
      <c r="A264" s="55">
        <f t="shared" si="35"/>
        <v>41080</v>
      </c>
      <c r="B264" s="115"/>
      <c r="C264" s="115"/>
      <c r="D264" s="115"/>
      <c r="E264" s="115"/>
      <c r="F264" s="115"/>
      <c r="G264" s="116"/>
      <c r="H264" s="116"/>
      <c r="I264" s="56">
        <f t="shared" si="34"/>
        <v>0</v>
      </c>
      <c r="J264" s="140"/>
      <c r="K264" s="140"/>
      <c r="L264" s="140"/>
      <c r="M264" s="140"/>
    </row>
    <row r="265" spans="1:13" x14ac:dyDescent="0.25">
      <c r="A265" s="55">
        <f t="shared" si="35"/>
        <v>41081</v>
      </c>
      <c r="B265" s="115"/>
      <c r="C265" s="115"/>
      <c r="D265" s="115"/>
      <c r="E265" s="115"/>
      <c r="F265" s="115"/>
      <c r="G265" s="116"/>
      <c r="H265" s="116"/>
      <c r="I265" s="56">
        <f t="shared" si="34"/>
        <v>0</v>
      </c>
      <c r="J265" s="140"/>
      <c r="K265" s="140"/>
      <c r="L265" s="140"/>
      <c r="M265" s="140"/>
    </row>
    <row r="266" spans="1:13" x14ac:dyDescent="0.25">
      <c r="A266" s="55">
        <f t="shared" si="35"/>
        <v>41082</v>
      </c>
      <c r="B266" s="115"/>
      <c r="C266" s="115"/>
      <c r="D266" s="115"/>
      <c r="E266" s="115"/>
      <c r="F266" s="115"/>
      <c r="G266" s="116"/>
      <c r="H266" s="116"/>
      <c r="I266" s="56">
        <f t="shared" si="34"/>
        <v>0</v>
      </c>
      <c r="J266" s="140"/>
      <c r="K266" s="140"/>
      <c r="L266" s="140"/>
      <c r="M266" s="140"/>
    </row>
    <row r="267" spans="1:13" x14ac:dyDescent="0.25">
      <c r="A267" s="55">
        <f t="shared" si="35"/>
        <v>41083</v>
      </c>
      <c r="B267" s="115"/>
      <c r="C267" s="115"/>
      <c r="D267" s="115"/>
      <c r="E267" s="115"/>
      <c r="F267" s="115"/>
      <c r="G267" s="116"/>
      <c r="H267" s="116"/>
      <c r="I267" s="56">
        <f t="shared" si="34"/>
        <v>0</v>
      </c>
      <c r="J267" s="140"/>
      <c r="K267" s="140"/>
      <c r="L267" s="140"/>
      <c r="M267" s="140"/>
    </row>
    <row r="268" spans="1:13" x14ac:dyDescent="0.25">
      <c r="A268" s="55">
        <f t="shared" si="35"/>
        <v>41084</v>
      </c>
      <c r="B268" s="115"/>
      <c r="C268" s="115"/>
      <c r="D268" s="115"/>
      <c r="E268" s="115"/>
      <c r="F268" s="115"/>
      <c r="G268" s="116"/>
      <c r="H268" s="116"/>
      <c r="I268" s="56">
        <f t="shared" si="34"/>
        <v>0</v>
      </c>
      <c r="J268" s="140"/>
      <c r="K268" s="140"/>
      <c r="L268" s="140"/>
      <c r="M268" s="140"/>
    </row>
    <row r="269" spans="1:13" x14ac:dyDescent="0.25">
      <c r="A269" s="55">
        <f t="shared" si="35"/>
        <v>41085</v>
      </c>
      <c r="B269" s="115"/>
      <c r="C269" s="115"/>
      <c r="D269" s="115"/>
      <c r="E269" s="115"/>
      <c r="F269" s="115"/>
      <c r="G269" s="116"/>
      <c r="H269" s="116"/>
      <c r="I269" s="56">
        <f t="shared" si="34"/>
        <v>0</v>
      </c>
      <c r="J269" s="140"/>
      <c r="K269" s="140"/>
      <c r="L269" s="140"/>
      <c r="M269" s="140"/>
    </row>
    <row r="270" spans="1:13" x14ac:dyDescent="0.25">
      <c r="A270" s="55">
        <f t="shared" si="35"/>
        <v>41086</v>
      </c>
      <c r="B270" s="115"/>
      <c r="C270" s="115"/>
      <c r="D270" s="115"/>
      <c r="E270" s="115"/>
      <c r="F270" s="115"/>
      <c r="G270" s="116"/>
      <c r="H270" s="116"/>
      <c r="I270" s="56">
        <f t="shared" si="34"/>
        <v>0</v>
      </c>
      <c r="J270" s="140"/>
      <c r="K270" s="140"/>
      <c r="L270" s="140"/>
      <c r="M270" s="140"/>
    </row>
    <row r="271" spans="1:13" x14ac:dyDescent="0.25">
      <c r="A271" s="55">
        <f t="shared" si="35"/>
        <v>41087</v>
      </c>
      <c r="B271" s="115"/>
      <c r="C271" s="115"/>
      <c r="D271" s="115"/>
      <c r="E271" s="115"/>
      <c r="F271" s="115"/>
      <c r="G271" s="116"/>
      <c r="H271" s="116"/>
      <c r="I271" s="56">
        <f t="shared" si="34"/>
        <v>0</v>
      </c>
      <c r="J271" s="140"/>
      <c r="K271" s="140"/>
      <c r="L271" s="140"/>
      <c r="M271" s="140"/>
    </row>
    <row r="272" spans="1:13" x14ac:dyDescent="0.25">
      <c r="A272" s="55">
        <f t="shared" si="35"/>
        <v>41088</v>
      </c>
      <c r="B272" s="115"/>
      <c r="C272" s="115"/>
      <c r="D272" s="115"/>
      <c r="E272" s="115"/>
      <c r="F272" s="115"/>
      <c r="G272" s="116"/>
      <c r="H272" s="116"/>
      <c r="I272" s="56">
        <f t="shared" si="34"/>
        <v>0</v>
      </c>
      <c r="J272" s="140"/>
      <c r="K272" s="140"/>
      <c r="L272" s="140"/>
      <c r="M272" s="140"/>
    </row>
    <row r="273" spans="1:27" x14ac:dyDescent="0.25">
      <c r="A273" s="55">
        <f t="shared" si="35"/>
        <v>41089</v>
      </c>
      <c r="B273" s="115"/>
      <c r="C273" s="115"/>
      <c r="D273" s="115"/>
      <c r="E273" s="115"/>
      <c r="F273" s="115"/>
      <c r="G273" s="116"/>
      <c r="H273" s="116"/>
      <c r="I273" s="56">
        <f t="shared" si="34"/>
        <v>0</v>
      </c>
      <c r="J273" s="140"/>
      <c r="K273" s="140"/>
      <c r="L273" s="140"/>
      <c r="M273" s="140"/>
    </row>
    <row r="274" spans="1:27" x14ac:dyDescent="0.25">
      <c r="A274" s="55">
        <f t="shared" si="35"/>
        <v>41090</v>
      </c>
      <c r="B274" s="115"/>
      <c r="C274" s="115"/>
      <c r="D274" s="115"/>
      <c r="E274" s="115"/>
      <c r="F274" s="115"/>
      <c r="G274" s="126"/>
      <c r="H274" s="116"/>
      <c r="I274" s="56">
        <f t="shared" si="34"/>
        <v>0</v>
      </c>
      <c r="J274" s="140"/>
      <c r="K274" s="140"/>
      <c r="L274" s="140"/>
      <c r="M274" s="140"/>
    </row>
    <row r="275" spans="1:27" x14ac:dyDescent="0.25">
      <c r="A275" s="55"/>
      <c r="B275" s="115"/>
      <c r="C275" s="115"/>
      <c r="D275" s="115"/>
      <c r="E275" s="115"/>
      <c r="F275" s="115"/>
      <c r="G275" s="116"/>
      <c r="H275" s="116"/>
      <c r="I275" s="56">
        <f t="shared" si="34"/>
        <v>0</v>
      </c>
      <c r="J275" s="140"/>
      <c r="K275" s="140"/>
      <c r="L275" s="140"/>
      <c r="M275" s="140"/>
    </row>
    <row r="276" spans="1:27" x14ac:dyDescent="0.25">
      <c r="A276" s="62"/>
      <c r="B276" s="63">
        <f>SUM(B245:B275)</f>
        <v>0</v>
      </c>
      <c r="C276" s="63">
        <f t="shared" ref="C276:H276" si="36">SUM(C245:C275)</f>
        <v>0</v>
      </c>
      <c r="D276" s="63">
        <f t="shared" si="36"/>
        <v>0</v>
      </c>
      <c r="E276" s="63">
        <f t="shared" si="36"/>
        <v>0</v>
      </c>
      <c r="F276" s="63">
        <f t="shared" si="36"/>
        <v>0</v>
      </c>
      <c r="G276" s="63">
        <f t="shared" si="36"/>
        <v>0</v>
      </c>
      <c r="H276" s="63">
        <f t="shared" si="36"/>
        <v>0</v>
      </c>
      <c r="I276" s="154">
        <f>SUM(I245:I275)</f>
        <v>0</v>
      </c>
      <c r="J276" s="140"/>
      <c r="K276" s="140"/>
      <c r="L276" s="140"/>
      <c r="M276" s="140"/>
    </row>
    <row r="279" spans="1:27" ht="15.75" x14ac:dyDescent="0.25">
      <c r="A279" s="213">
        <v>41091</v>
      </c>
      <c r="B279" s="213"/>
      <c r="C279" s="213"/>
      <c r="D279" s="213"/>
      <c r="E279" s="213"/>
      <c r="F279" s="213"/>
      <c r="G279" s="213"/>
      <c r="H279" s="213"/>
      <c r="I279" s="213"/>
      <c r="J279" s="14"/>
      <c r="K279" s="14"/>
      <c r="L279" s="14"/>
      <c r="M279" s="14"/>
      <c r="O279" s="140"/>
      <c r="P279" s="140"/>
      <c r="Q279" s="140"/>
      <c r="R279" s="140"/>
      <c r="S279" s="140"/>
      <c r="T279" s="140"/>
      <c r="U279" s="140"/>
      <c r="V279" s="140"/>
      <c r="W279" s="140"/>
      <c r="X279" s="140"/>
      <c r="Y279" s="140"/>
      <c r="Z279" s="140"/>
      <c r="AA279" s="140"/>
    </row>
    <row r="280" spans="1:27" ht="17.25" customHeight="1" x14ac:dyDescent="0.25">
      <c r="A280" s="214" t="s">
        <v>48</v>
      </c>
      <c r="B280" s="214"/>
      <c r="C280" s="214"/>
      <c r="D280" s="214"/>
      <c r="E280" s="214"/>
      <c r="F280" s="214"/>
      <c r="G280" s="214"/>
      <c r="H280" s="214"/>
      <c r="I280" s="214"/>
      <c r="J280" s="14"/>
      <c r="K280" s="14"/>
      <c r="L280" s="14"/>
      <c r="M280" s="14"/>
      <c r="O280" s="140"/>
      <c r="P280" s="140"/>
      <c r="Q280" s="140"/>
      <c r="R280" s="140"/>
      <c r="S280" s="140"/>
      <c r="T280" s="140"/>
      <c r="U280" s="140"/>
      <c r="V280" s="140"/>
      <c r="W280" s="140"/>
      <c r="X280" s="140"/>
      <c r="Y280" s="140"/>
      <c r="Z280" s="140"/>
      <c r="AA280" s="140"/>
    </row>
    <row r="281" spans="1:27" ht="24.75" customHeight="1" x14ac:dyDescent="0.25">
      <c r="A281" s="46" t="s">
        <v>49</v>
      </c>
      <c r="B281" s="147" t="str">
        <f>B4</f>
        <v xml:space="preserve">Admitting </v>
      </c>
      <c r="C281" s="147" t="str">
        <f t="shared" ref="C281:H281" si="37">C4</f>
        <v>Business Office</v>
      </c>
      <c r="D281" s="147" t="str">
        <f t="shared" si="37"/>
        <v>Physical Therpy</v>
      </c>
      <c r="E281" s="147" t="str">
        <f t="shared" si="37"/>
        <v>ER Registration</v>
      </c>
      <c r="F281" s="147" t="str">
        <f t="shared" si="37"/>
        <v>Clinic 1</v>
      </c>
      <c r="G281" s="147" t="str">
        <f t="shared" si="37"/>
        <v>Clinic 2</v>
      </c>
      <c r="H281" s="147" t="str">
        <f t="shared" si="37"/>
        <v>Clinic 3</v>
      </c>
      <c r="I281" s="148" t="s">
        <v>51</v>
      </c>
      <c r="J281" s="140"/>
      <c r="K281" s="140"/>
      <c r="L281" s="140"/>
      <c r="M281" s="140"/>
      <c r="O281" s="140"/>
      <c r="P281" s="140"/>
      <c r="Q281" s="140"/>
      <c r="R281" s="140"/>
      <c r="S281" s="140"/>
      <c r="T281" s="140"/>
      <c r="U281" s="140"/>
      <c r="V281" s="140"/>
      <c r="W281" s="140"/>
      <c r="X281" s="140"/>
      <c r="Y281" s="140"/>
      <c r="Z281" s="140"/>
      <c r="AA281" s="140"/>
    </row>
    <row r="282" spans="1:27" x14ac:dyDescent="0.25">
      <c r="A282" s="55">
        <v>41091</v>
      </c>
      <c r="B282" s="114"/>
      <c r="C282" s="114"/>
      <c r="D282" s="114"/>
      <c r="E282" s="114"/>
      <c r="F282" s="115"/>
      <c r="G282" s="116"/>
      <c r="H282" s="116"/>
      <c r="I282" s="56">
        <f>SUM(B282:H282)</f>
        <v>0</v>
      </c>
      <c r="J282" s="140"/>
      <c r="K282" s="140"/>
      <c r="L282" s="140"/>
      <c r="M282" s="140"/>
    </row>
    <row r="283" spans="1:27" x14ac:dyDescent="0.25">
      <c r="A283" s="55">
        <f>A282+1</f>
        <v>41092</v>
      </c>
      <c r="B283" s="114"/>
      <c r="C283" s="114"/>
      <c r="D283" s="114"/>
      <c r="E283" s="114"/>
      <c r="F283" s="115"/>
      <c r="G283" s="116"/>
      <c r="H283" s="116"/>
      <c r="I283" s="56">
        <f t="shared" ref="I283:I312" si="38">SUM(B283:H283)</f>
        <v>0</v>
      </c>
      <c r="J283" s="140"/>
      <c r="K283" s="140"/>
      <c r="L283" s="140"/>
      <c r="M283" s="140"/>
    </row>
    <row r="284" spans="1:27" x14ac:dyDescent="0.25">
      <c r="A284" s="55">
        <f t="shared" ref="A284:A312" si="39">A283+1</f>
        <v>41093</v>
      </c>
      <c r="B284" s="114"/>
      <c r="C284" s="114"/>
      <c r="D284" s="114"/>
      <c r="E284" s="114"/>
      <c r="F284" s="115"/>
      <c r="G284" s="116"/>
      <c r="H284" s="116"/>
      <c r="I284" s="56">
        <f t="shared" si="38"/>
        <v>0</v>
      </c>
      <c r="J284" s="140"/>
      <c r="K284" s="140"/>
      <c r="L284" s="140"/>
      <c r="M284" s="140"/>
    </row>
    <row r="285" spans="1:27" x14ac:dyDescent="0.25">
      <c r="A285" s="55">
        <f t="shared" si="39"/>
        <v>41094</v>
      </c>
      <c r="B285" s="114"/>
      <c r="C285" s="114"/>
      <c r="D285" s="114"/>
      <c r="E285" s="114"/>
      <c r="F285" s="115"/>
      <c r="G285" s="116"/>
      <c r="H285" s="116"/>
      <c r="I285" s="56">
        <f t="shared" si="38"/>
        <v>0</v>
      </c>
      <c r="J285" s="140"/>
      <c r="K285" s="140"/>
      <c r="L285" s="140"/>
      <c r="M285" s="140"/>
    </row>
    <row r="286" spans="1:27" x14ac:dyDescent="0.25">
      <c r="A286" s="55">
        <f t="shared" si="39"/>
        <v>41095</v>
      </c>
      <c r="B286" s="114"/>
      <c r="C286" s="114"/>
      <c r="D286" s="114"/>
      <c r="E286" s="114"/>
      <c r="F286" s="115"/>
      <c r="G286" s="116"/>
      <c r="H286" s="116"/>
      <c r="I286" s="56">
        <f t="shared" si="38"/>
        <v>0</v>
      </c>
      <c r="J286" s="140"/>
      <c r="K286" s="140"/>
      <c r="L286" s="140"/>
      <c r="M286" s="140"/>
    </row>
    <row r="287" spans="1:27" x14ac:dyDescent="0.25">
      <c r="A287" s="55">
        <f t="shared" si="39"/>
        <v>41096</v>
      </c>
      <c r="B287" s="114"/>
      <c r="C287" s="114"/>
      <c r="D287" s="114"/>
      <c r="E287" s="114"/>
      <c r="F287" s="115"/>
      <c r="G287" s="116"/>
      <c r="H287" s="116"/>
      <c r="I287" s="56">
        <f t="shared" si="38"/>
        <v>0</v>
      </c>
      <c r="J287" s="140"/>
      <c r="K287" s="140"/>
      <c r="L287" s="140"/>
      <c r="M287" s="140"/>
    </row>
    <row r="288" spans="1:27" x14ac:dyDescent="0.25">
      <c r="A288" s="55">
        <f t="shared" si="39"/>
        <v>41097</v>
      </c>
      <c r="B288" s="114"/>
      <c r="C288" s="114"/>
      <c r="D288" s="114"/>
      <c r="E288" s="114"/>
      <c r="F288" s="115"/>
      <c r="G288" s="116"/>
      <c r="H288" s="116"/>
      <c r="I288" s="56">
        <f t="shared" si="38"/>
        <v>0</v>
      </c>
      <c r="J288" s="140"/>
      <c r="K288" s="140"/>
      <c r="L288" s="140"/>
      <c r="M288" s="140"/>
    </row>
    <row r="289" spans="1:13" x14ac:dyDescent="0.25">
      <c r="A289" s="55">
        <f t="shared" si="39"/>
        <v>41098</v>
      </c>
      <c r="B289" s="114"/>
      <c r="C289" s="114"/>
      <c r="D289" s="114"/>
      <c r="E289" s="114"/>
      <c r="F289" s="115"/>
      <c r="G289" s="116"/>
      <c r="H289" s="116"/>
      <c r="I289" s="56">
        <f t="shared" si="38"/>
        <v>0</v>
      </c>
      <c r="J289" s="140"/>
      <c r="K289" s="140"/>
      <c r="L289" s="140"/>
      <c r="M289" s="140"/>
    </row>
    <row r="290" spans="1:13" x14ac:dyDescent="0.25">
      <c r="A290" s="55">
        <f t="shared" si="39"/>
        <v>41099</v>
      </c>
      <c r="B290" s="114"/>
      <c r="C290" s="114"/>
      <c r="D290" s="114"/>
      <c r="E290" s="114"/>
      <c r="F290" s="115"/>
      <c r="G290" s="116"/>
      <c r="H290" s="116"/>
      <c r="I290" s="56">
        <f t="shared" si="38"/>
        <v>0</v>
      </c>
      <c r="J290" s="140"/>
      <c r="K290" s="140"/>
      <c r="L290" s="140"/>
      <c r="M290" s="140"/>
    </row>
    <row r="291" spans="1:13" x14ac:dyDescent="0.25">
      <c r="A291" s="55">
        <f t="shared" si="39"/>
        <v>41100</v>
      </c>
      <c r="B291" s="114"/>
      <c r="C291" s="114"/>
      <c r="D291" s="114"/>
      <c r="E291" s="114"/>
      <c r="F291" s="115"/>
      <c r="G291" s="116"/>
      <c r="H291" s="116"/>
      <c r="I291" s="56">
        <f t="shared" si="38"/>
        <v>0</v>
      </c>
      <c r="J291" s="140"/>
      <c r="K291" s="140"/>
      <c r="L291" s="140"/>
      <c r="M291" s="140"/>
    </row>
    <row r="292" spans="1:13" x14ac:dyDescent="0.25">
      <c r="A292" s="55">
        <f t="shared" si="39"/>
        <v>41101</v>
      </c>
      <c r="B292" s="114"/>
      <c r="C292" s="114"/>
      <c r="D292" s="114"/>
      <c r="E292" s="114"/>
      <c r="F292" s="115"/>
      <c r="G292" s="116"/>
      <c r="H292" s="116"/>
      <c r="I292" s="56">
        <f t="shared" si="38"/>
        <v>0</v>
      </c>
      <c r="J292" s="140"/>
      <c r="K292" s="140"/>
      <c r="L292" s="140"/>
      <c r="M292" s="140"/>
    </row>
    <row r="293" spans="1:13" x14ac:dyDescent="0.25">
      <c r="A293" s="55">
        <f t="shared" si="39"/>
        <v>41102</v>
      </c>
      <c r="B293" s="114"/>
      <c r="C293" s="114"/>
      <c r="D293" s="114"/>
      <c r="E293" s="114"/>
      <c r="F293" s="115"/>
      <c r="G293" s="116"/>
      <c r="H293" s="116"/>
      <c r="I293" s="56">
        <f t="shared" si="38"/>
        <v>0</v>
      </c>
      <c r="J293" s="140"/>
      <c r="K293" s="140"/>
      <c r="L293" s="140"/>
      <c r="M293" s="140"/>
    </row>
    <row r="294" spans="1:13" x14ac:dyDescent="0.25">
      <c r="A294" s="55">
        <f t="shared" si="39"/>
        <v>41103</v>
      </c>
      <c r="B294" s="115"/>
      <c r="C294" s="115"/>
      <c r="D294" s="115"/>
      <c r="E294" s="115"/>
      <c r="F294" s="115"/>
      <c r="G294" s="116"/>
      <c r="H294" s="116"/>
      <c r="I294" s="56">
        <f t="shared" si="38"/>
        <v>0</v>
      </c>
      <c r="J294" s="140"/>
      <c r="K294" s="140"/>
      <c r="L294" s="140"/>
      <c r="M294" s="140"/>
    </row>
    <row r="295" spans="1:13" x14ac:dyDescent="0.25">
      <c r="A295" s="55">
        <f t="shared" si="39"/>
        <v>41104</v>
      </c>
      <c r="B295" s="115"/>
      <c r="C295" s="115"/>
      <c r="D295" s="115"/>
      <c r="E295" s="115"/>
      <c r="F295" s="115"/>
      <c r="G295" s="116"/>
      <c r="H295" s="116"/>
      <c r="I295" s="56">
        <f t="shared" si="38"/>
        <v>0</v>
      </c>
      <c r="J295" s="140"/>
      <c r="K295" s="140"/>
      <c r="L295" s="140"/>
      <c r="M295" s="140"/>
    </row>
    <row r="296" spans="1:13" x14ac:dyDescent="0.25">
      <c r="A296" s="55">
        <f t="shared" si="39"/>
        <v>41105</v>
      </c>
      <c r="B296" s="115"/>
      <c r="C296" s="115"/>
      <c r="D296" s="115"/>
      <c r="E296" s="115"/>
      <c r="F296" s="115"/>
      <c r="G296" s="116"/>
      <c r="H296" s="116"/>
      <c r="I296" s="56">
        <f t="shared" si="38"/>
        <v>0</v>
      </c>
      <c r="J296" s="140"/>
      <c r="K296" s="140"/>
      <c r="L296" s="140"/>
      <c r="M296" s="140"/>
    </row>
    <row r="297" spans="1:13" x14ac:dyDescent="0.25">
      <c r="A297" s="55">
        <f t="shared" si="39"/>
        <v>41106</v>
      </c>
      <c r="B297" s="115"/>
      <c r="C297" s="115"/>
      <c r="D297" s="115"/>
      <c r="E297" s="115"/>
      <c r="F297" s="115"/>
      <c r="G297" s="126"/>
      <c r="H297" s="116"/>
      <c r="I297" s="56">
        <f t="shared" si="38"/>
        <v>0</v>
      </c>
      <c r="J297" s="140"/>
      <c r="K297" s="140"/>
      <c r="L297" s="140"/>
      <c r="M297" s="140"/>
    </row>
    <row r="298" spans="1:13" x14ac:dyDescent="0.25">
      <c r="A298" s="55">
        <f t="shared" si="39"/>
        <v>41107</v>
      </c>
      <c r="B298" s="115"/>
      <c r="C298" s="115"/>
      <c r="D298" s="115"/>
      <c r="E298" s="115"/>
      <c r="F298" s="115"/>
      <c r="G298" s="116"/>
      <c r="H298" s="116"/>
      <c r="I298" s="56">
        <f t="shared" si="38"/>
        <v>0</v>
      </c>
      <c r="J298" s="140"/>
      <c r="K298" s="140"/>
      <c r="L298" s="140"/>
      <c r="M298" s="140"/>
    </row>
    <row r="299" spans="1:13" x14ac:dyDescent="0.25">
      <c r="A299" s="55">
        <f t="shared" si="39"/>
        <v>41108</v>
      </c>
      <c r="B299" s="115"/>
      <c r="C299" s="115"/>
      <c r="D299" s="115"/>
      <c r="E299" s="115"/>
      <c r="F299" s="115"/>
      <c r="G299" s="116"/>
      <c r="H299" s="116"/>
      <c r="I299" s="56">
        <f t="shared" si="38"/>
        <v>0</v>
      </c>
      <c r="J299" s="140"/>
      <c r="K299" s="140"/>
      <c r="L299" s="140"/>
      <c r="M299" s="140"/>
    </row>
    <row r="300" spans="1:13" x14ac:dyDescent="0.25">
      <c r="A300" s="55">
        <f t="shared" si="39"/>
        <v>41109</v>
      </c>
      <c r="B300" s="115"/>
      <c r="C300" s="115"/>
      <c r="D300" s="115"/>
      <c r="E300" s="115"/>
      <c r="F300" s="115"/>
      <c r="G300" s="116"/>
      <c r="H300" s="116"/>
      <c r="I300" s="56">
        <f t="shared" si="38"/>
        <v>0</v>
      </c>
      <c r="J300" s="140"/>
      <c r="K300" s="140"/>
      <c r="L300" s="140"/>
      <c r="M300" s="140"/>
    </row>
    <row r="301" spans="1:13" x14ac:dyDescent="0.25">
      <c r="A301" s="55">
        <f t="shared" si="39"/>
        <v>41110</v>
      </c>
      <c r="B301" s="115"/>
      <c r="C301" s="115"/>
      <c r="D301" s="115"/>
      <c r="E301" s="115"/>
      <c r="F301" s="115"/>
      <c r="G301" s="116"/>
      <c r="H301" s="116"/>
      <c r="I301" s="56">
        <f t="shared" si="38"/>
        <v>0</v>
      </c>
      <c r="J301" s="140"/>
      <c r="K301" s="140"/>
      <c r="L301" s="140"/>
      <c r="M301" s="140"/>
    </row>
    <row r="302" spans="1:13" x14ac:dyDescent="0.25">
      <c r="A302" s="55">
        <f t="shared" si="39"/>
        <v>41111</v>
      </c>
      <c r="B302" s="115"/>
      <c r="C302" s="115"/>
      <c r="D302" s="115"/>
      <c r="E302" s="115"/>
      <c r="F302" s="115"/>
      <c r="G302" s="116"/>
      <c r="H302" s="116"/>
      <c r="I302" s="56">
        <f t="shared" si="38"/>
        <v>0</v>
      </c>
      <c r="J302" s="140"/>
      <c r="K302" s="140"/>
      <c r="L302" s="140"/>
      <c r="M302" s="140"/>
    </row>
    <row r="303" spans="1:13" x14ac:dyDescent="0.25">
      <c r="A303" s="55">
        <f t="shared" si="39"/>
        <v>41112</v>
      </c>
      <c r="B303" s="115"/>
      <c r="C303" s="115"/>
      <c r="D303" s="115"/>
      <c r="E303" s="115"/>
      <c r="F303" s="115"/>
      <c r="G303" s="116"/>
      <c r="H303" s="116"/>
      <c r="I303" s="56">
        <f t="shared" si="38"/>
        <v>0</v>
      </c>
      <c r="J303" s="140"/>
      <c r="K303" s="140"/>
      <c r="L303" s="140"/>
      <c r="M303" s="140"/>
    </row>
    <row r="304" spans="1:13" x14ac:dyDescent="0.25">
      <c r="A304" s="55">
        <f t="shared" si="39"/>
        <v>41113</v>
      </c>
      <c r="B304" s="115"/>
      <c r="C304" s="115"/>
      <c r="D304" s="115"/>
      <c r="E304" s="115"/>
      <c r="F304" s="115"/>
      <c r="G304" s="116"/>
      <c r="H304" s="116"/>
      <c r="I304" s="56">
        <f t="shared" si="38"/>
        <v>0</v>
      </c>
      <c r="J304" s="140"/>
      <c r="K304" s="140"/>
      <c r="L304" s="140"/>
      <c r="M304" s="140"/>
    </row>
    <row r="305" spans="1:27" x14ac:dyDescent="0.25">
      <c r="A305" s="55">
        <f t="shared" si="39"/>
        <v>41114</v>
      </c>
      <c r="B305" s="115"/>
      <c r="C305" s="115"/>
      <c r="D305" s="115"/>
      <c r="E305" s="115"/>
      <c r="F305" s="115"/>
      <c r="G305" s="116"/>
      <c r="H305" s="116"/>
      <c r="I305" s="56">
        <f t="shared" si="38"/>
        <v>0</v>
      </c>
      <c r="J305" s="140"/>
      <c r="K305" s="140"/>
      <c r="L305" s="140"/>
      <c r="M305" s="140"/>
    </row>
    <row r="306" spans="1:27" x14ac:dyDescent="0.25">
      <c r="A306" s="55">
        <f t="shared" si="39"/>
        <v>41115</v>
      </c>
      <c r="B306" s="115"/>
      <c r="C306" s="115"/>
      <c r="D306" s="115"/>
      <c r="E306" s="115"/>
      <c r="F306" s="115"/>
      <c r="G306" s="116"/>
      <c r="H306" s="116"/>
      <c r="I306" s="56">
        <f t="shared" si="38"/>
        <v>0</v>
      </c>
      <c r="J306" s="140"/>
      <c r="K306" s="140"/>
      <c r="L306" s="140"/>
      <c r="M306" s="140"/>
    </row>
    <row r="307" spans="1:27" x14ac:dyDescent="0.25">
      <c r="A307" s="55">
        <f t="shared" si="39"/>
        <v>41116</v>
      </c>
      <c r="B307" s="115"/>
      <c r="C307" s="115"/>
      <c r="D307" s="115"/>
      <c r="E307" s="115"/>
      <c r="F307" s="115"/>
      <c r="G307" s="116"/>
      <c r="H307" s="116"/>
      <c r="I307" s="56">
        <f t="shared" si="38"/>
        <v>0</v>
      </c>
      <c r="J307" s="140"/>
      <c r="K307" s="140"/>
      <c r="L307" s="140"/>
      <c r="M307" s="140"/>
    </row>
    <row r="308" spans="1:27" x14ac:dyDescent="0.25">
      <c r="A308" s="55">
        <f t="shared" si="39"/>
        <v>41117</v>
      </c>
      <c r="B308" s="115"/>
      <c r="C308" s="115"/>
      <c r="D308" s="115"/>
      <c r="E308" s="115"/>
      <c r="F308" s="115"/>
      <c r="G308" s="116"/>
      <c r="H308" s="116"/>
      <c r="I308" s="56">
        <f t="shared" si="38"/>
        <v>0</v>
      </c>
      <c r="J308" s="140"/>
      <c r="K308" s="140"/>
      <c r="L308" s="140"/>
      <c r="M308" s="140"/>
    </row>
    <row r="309" spans="1:27" x14ac:dyDescent="0.25">
      <c r="A309" s="55">
        <f t="shared" si="39"/>
        <v>41118</v>
      </c>
      <c r="B309" s="115"/>
      <c r="C309" s="115"/>
      <c r="D309" s="115"/>
      <c r="E309" s="115"/>
      <c r="F309" s="115"/>
      <c r="G309" s="116"/>
      <c r="H309" s="116"/>
      <c r="I309" s="56">
        <f t="shared" si="38"/>
        <v>0</v>
      </c>
      <c r="J309" s="140"/>
      <c r="K309" s="140"/>
      <c r="L309" s="140"/>
      <c r="M309" s="140"/>
    </row>
    <row r="310" spans="1:27" x14ac:dyDescent="0.25">
      <c r="A310" s="55">
        <f t="shared" si="39"/>
        <v>41119</v>
      </c>
      <c r="B310" s="115"/>
      <c r="C310" s="115"/>
      <c r="D310" s="115"/>
      <c r="E310" s="115"/>
      <c r="F310" s="115"/>
      <c r="G310" s="116"/>
      <c r="H310" s="116"/>
      <c r="I310" s="56">
        <f t="shared" si="38"/>
        <v>0</v>
      </c>
      <c r="J310" s="140"/>
      <c r="K310" s="140"/>
      <c r="L310" s="140"/>
      <c r="M310" s="140"/>
    </row>
    <row r="311" spans="1:27" x14ac:dyDescent="0.25">
      <c r="A311" s="55">
        <f t="shared" si="39"/>
        <v>41120</v>
      </c>
      <c r="B311" s="115"/>
      <c r="C311" s="115"/>
      <c r="D311" s="115"/>
      <c r="E311" s="115"/>
      <c r="F311" s="115"/>
      <c r="G311" s="126"/>
      <c r="H311" s="116"/>
      <c r="I311" s="56">
        <f t="shared" si="38"/>
        <v>0</v>
      </c>
      <c r="J311" s="140"/>
      <c r="K311" s="140"/>
      <c r="L311" s="140"/>
      <c r="M311" s="140"/>
    </row>
    <row r="312" spans="1:27" x14ac:dyDescent="0.25">
      <c r="A312" s="55">
        <f t="shared" si="39"/>
        <v>41121</v>
      </c>
      <c r="B312" s="115"/>
      <c r="C312" s="115"/>
      <c r="D312" s="115"/>
      <c r="E312" s="115"/>
      <c r="F312" s="115"/>
      <c r="G312" s="116"/>
      <c r="H312" s="116"/>
      <c r="I312" s="56">
        <f t="shared" si="38"/>
        <v>0</v>
      </c>
      <c r="J312" s="140"/>
      <c r="K312" s="140"/>
      <c r="L312" s="140"/>
      <c r="M312" s="140"/>
    </row>
    <row r="313" spans="1:27" x14ac:dyDescent="0.25">
      <c r="A313" s="62"/>
      <c r="B313" s="63">
        <f>SUM(B282:B312)</f>
        <v>0</v>
      </c>
      <c r="C313" s="63">
        <f t="shared" ref="C313:H313" si="40">SUM(C282:C312)</f>
        <v>0</v>
      </c>
      <c r="D313" s="63">
        <f t="shared" si="40"/>
        <v>0</v>
      </c>
      <c r="E313" s="63">
        <f t="shared" si="40"/>
        <v>0</v>
      </c>
      <c r="F313" s="63">
        <f t="shared" si="40"/>
        <v>0</v>
      </c>
      <c r="G313" s="63">
        <f t="shared" si="40"/>
        <v>0</v>
      </c>
      <c r="H313" s="63">
        <f t="shared" si="40"/>
        <v>0</v>
      </c>
      <c r="I313" s="154">
        <f>SUM(I282:I312)</f>
        <v>0</v>
      </c>
      <c r="J313" s="140"/>
      <c r="K313" s="140"/>
      <c r="L313" s="140"/>
      <c r="M313" s="140"/>
    </row>
    <row r="316" spans="1:27" ht="15.75" x14ac:dyDescent="0.25">
      <c r="A316" s="213">
        <v>41132</v>
      </c>
      <c r="B316" s="213"/>
      <c r="C316" s="213"/>
      <c r="D316" s="213"/>
      <c r="E316" s="213"/>
      <c r="F316" s="213"/>
      <c r="G316" s="213"/>
      <c r="H316" s="213"/>
      <c r="I316" s="213"/>
      <c r="J316" s="14"/>
      <c r="K316" s="14"/>
      <c r="L316" s="14"/>
      <c r="M316" s="14"/>
      <c r="O316" s="140"/>
      <c r="P316" s="140"/>
      <c r="Q316" s="140"/>
      <c r="R316" s="140"/>
      <c r="S316" s="140"/>
      <c r="T316" s="140"/>
      <c r="U316" s="140"/>
      <c r="V316" s="140"/>
      <c r="W316" s="140"/>
      <c r="X316" s="140"/>
      <c r="Y316" s="140"/>
      <c r="Z316" s="140"/>
      <c r="AA316" s="140"/>
    </row>
    <row r="317" spans="1:27" ht="17.25" customHeight="1" x14ac:dyDescent="0.25">
      <c r="A317" s="214" t="s">
        <v>48</v>
      </c>
      <c r="B317" s="214"/>
      <c r="C317" s="214"/>
      <c r="D317" s="214"/>
      <c r="E317" s="214"/>
      <c r="F317" s="214"/>
      <c r="G317" s="214"/>
      <c r="H317" s="214"/>
      <c r="I317" s="214"/>
      <c r="J317" s="14"/>
      <c r="K317" s="14"/>
      <c r="L317" s="14"/>
      <c r="M317" s="14"/>
      <c r="O317" s="140"/>
      <c r="P317" s="140"/>
      <c r="Q317" s="140"/>
      <c r="R317" s="140"/>
      <c r="S317" s="140"/>
      <c r="T317" s="140"/>
      <c r="U317" s="140"/>
      <c r="V317" s="140"/>
      <c r="W317" s="140"/>
      <c r="X317" s="140"/>
      <c r="Y317" s="140"/>
      <c r="Z317" s="140"/>
      <c r="AA317" s="140"/>
    </row>
    <row r="318" spans="1:27" ht="24.75" customHeight="1" x14ac:dyDescent="0.25">
      <c r="A318" s="46" t="s">
        <v>49</v>
      </c>
      <c r="B318" s="147" t="str">
        <f>B4</f>
        <v xml:space="preserve">Admitting </v>
      </c>
      <c r="C318" s="147" t="str">
        <f t="shared" ref="C318:H318" si="41">C4</f>
        <v>Business Office</v>
      </c>
      <c r="D318" s="147" t="str">
        <f t="shared" si="41"/>
        <v>Physical Therpy</v>
      </c>
      <c r="E318" s="147" t="str">
        <f t="shared" si="41"/>
        <v>ER Registration</v>
      </c>
      <c r="F318" s="147" t="str">
        <f t="shared" si="41"/>
        <v>Clinic 1</v>
      </c>
      <c r="G318" s="147" t="str">
        <f t="shared" si="41"/>
        <v>Clinic 2</v>
      </c>
      <c r="H318" s="147" t="str">
        <f t="shared" si="41"/>
        <v>Clinic 3</v>
      </c>
      <c r="I318" s="148" t="s">
        <v>51</v>
      </c>
      <c r="J318" s="140"/>
      <c r="K318" s="140"/>
      <c r="L318" s="140"/>
      <c r="M318" s="140"/>
      <c r="O318" s="140"/>
      <c r="P318" s="140"/>
      <c r="Q318" s="140"/>
      <c r="R318" s="140"/>
      <c r="S318" s="140"/>
      <c r="T318" s="140"/>
      <c r="U318" s="140"/>
      <c r="V318" s="140"/>
      <c r="W318" s="140"/>
      <c r="X318" s="140"/>
      <c r="Y318" s="140"/>
      <c r="Z318" s="140"/>
      <c r="AA318" s="140"/>
    </row>
    <row r="319" spans="1:27" x14ac:dyDescent="0.25">
      <c r="A319" s="55">
        <v>41122</v>
      </c>
      <c r="B319" s="114"/>
      <c r="C319" s="114"/>
      <c r="D319" s="114"/>
      <c r="E319" s="114"/>
      <c r="F319" s="115"/>
      <c r="G319" s="116"/>
      <c r="H319" s="116"/>
      <c r="I319" s="56">
        <f>SUM(B319:H319)</f>
        <v>0</v>
      </c>
      <c r="J319" s="140"/>
      <c r="K319" s="140"/>
      <c r="L319" s="140"/>
      <c r="M319" s="140"/>
    </row>
    <row r="320" spans="1:27" x14ac:dyDescent="0.25">
      <c r="A320" s="55">
        <f>A319+1</f>
        <v>41123</v>
      </c>
      <c r="B320" s="114"/>
      <c r="C320" s="114"/>
      <c r="D320" s="114"/>
      <c r="E320" s="114"/>
      <c r="F320" s="115"/>
      <c r="G320" s="116"/>
      <c r="H320" s="116"/>
      <c r="I320" s="56">
        <f t="shared" ref="I320:I349" si="42">SUM(B320:H320)</f>
        <v>0</v>
      </c>
      <c r="J320" s="140"/>
      <c r="K320" s="140"/>
      <c r="L320" s="140"/>
      <c r="M320" s="140"/>
    </row>
    <row r="321" spans="1:13" x14ac:dyDescent="0.25">
      <c r="A321" s="55">
        <f t="shared" ref="A321:A349" si="43">A320+1</f>
        <v>41124</v>
      </c>
      <c r="B321" s="114"/>
      <c r="C321" s="114"/>
      <c r="D321" s="114"/>
      <c r="E321" s="114"/>
      <c r="F321" s="115"/>
      <c r="G321" s="116"/>
      <c r="H321" s="116"/>
      <c r="I321" s="56">
        <f t="shared" si="42"/>
        <v>0</v>
      </c>
      <c r="J321" s="140"/>
      <c r="K321" s="140"/>
      <c r="L321" s="140"/>
      <c r="M321" s="140"/>
    </row>
    <row r="322" spans="1:13" x14ac:dyDescent="0.25">
      <c r="A322" s="55">
        <f t="shared" si="43"/>
        <v>41125</v>
      </c>
      <c r="B322" s="114"/>
      <c r="C322" s="114"/>
      <c r="D322" s="114"/>
      <c r="E322" s="114"/>
      <c r="F322" s="115"/>
      <c r="G322" s="116"/>
      <c r="H322" s="116"/>
      <c r="I322" s="56">
        <f t="shared" si="42"/>
        <v>0</v>
      </c>
      <c r="J322" s="140"/>
      <c r="K322" s="140"/>
      <c r="L322" s="140"/>
      <c r="M322" s="140"/>
    </row>
    <row r="323" spans="1:13" x14ac:dyDescent="0.25">
      <c r="A323" s="55">
        <f t="shared" si="43"/>
        <v>41126</v>
      </c>
      <c r="B323" s="114"/>
      <c r="C323" s="114"/>
      <c r="D323" s="114"/>
      <c r="E323" s="114"/>
      <c r="F323" s="115"/>
      <c r="G323" s="116"/>
      <c r="H323" s="116"/>
      <c r="I323" s="56">
        <f t="shared" si="42"/>
        <v>0</v>
      </c>
      <c r="J323" s="140"/>
      <c r="K323" s="140"/>
      <c r="L323" s="140"/>
      <c r="M323" s="140"/>
    </row>
    <row r="324" spans="1:13" x14ac:dyDescent="0.25">
      <c r="A324" s="55">
        <f t="shared" si="43"/>
        <v>41127</v>
      </c>
      <c r="B324" s="114"/>
      <c r="C324" s="114"/>
      <c r="D324" s="114"/>
      <c r="E324" s="114"/>
      <c r="F324" s="115"/>
      <c r="G324" s="116"/>
      <c r="H324" s="116"/>
      <c r="I324" s="56">
        <f t="shared" si="42"/>
        <v>0</v>
      </c>
      <c r="J324" s="140"/>
      <c r="K324" s="140"/>
      <c r="L324" s="140"/>
      <c r="M324" s="140"/>
    </row>
    <row r="325" spans="1:13" x14ac:dyDescent="0.25">
      <c r="A325" s="55">
        <f t="shared" si="43"/>
        <v>41128</v>
      </c>
      <c r="B325" s="114"/>
      <c r="C325" s="114"/>
      <c r="D325" s="114"/>
      <c r="E325" s="114"/>
      <c r="F325" s="115"/>
      <c r="G325" s="116"/>
      <c r="H325" s="116"/>
      <c r="I325" s="56">
        <f t="shared" si="42"/>
        <v>0</v>
      </c>
      <c r="J325" s="140"/>
      <c r="K325" s="140"/>
      <c r="L325" s="140"/>
      <c r="M325" s="140"/>
    </row>
    <row r="326" spans="1:13" x14ac:dyDescent="0.25">
      <c r="A326" s="55">
        <f t="shared" si="43"/>
        <v>41129</v>
      </c>
      <c r="B326" s="114"/>
      <c r="C326" s="114"/>
      <c r="D326" s="114"/>
      <c r="E326" s="114"/>
      <c r="F326" s="115"/>
      <c r="G326" s="116"/>
      <c r="H326" s="116"/>
      <c r="I326" s="56">
        <f t="shared" si="42"/>
        <v>0</v>
      </c>
      <c r="J326" s="140"/>
      <c r="K326" s="140"/>
      <c r="L326" s="140"/>
      <c r="M326" s="140"/>
    </row>
    <row r="327" spans="1:13" x14ac:dyDescent="0.25">
      <c r="A327" s="55">
        <f t="shared" si="43"/>
        <v>41130</v>
      </c>
      <c r="B327" s="114"/>
      <c r="C327" s="114"/>
      <c r="D327" s="114"/>
      <c r="E327" s="114"/>
      <c r="F327" s="115"/>
      <c r="G327" s="116"/>
      <c r="H327" s="116"/>
      <c r="I327" s="56">
        <f t="shared" si="42"/>
        <v>0</v>
      </c>
      <c r="J327" s="140"/>
      <c r="K327" s="140"/>
      <c r="L327" s="140"/>
      <c r="M327" s="140"/>
    </row>
    <row r="328" spans="1:13" x14ac:dyDescent="0.25">
      <c r="A328" s="55">
        <f t="shared" si="43"/>
        <v>41131</v>
      </c>
      <c r="B328" s="114"/>
      <c r="C328" s="114"/>
      <c r="D328" s="114"/>
      <c r="E328" s="114"/>
      <c r="F328" s="115"/>
      <c r="G328" s="116"/>
      <c r="H328" s="116"/>
      <c r="I328" s="56">
        <f t="shared" si="42"/>
        <v>0</v>
      </c>
      <c r="J328" s="140"/>
      <c r="K328" s="140"/>
      <c r="L328" s="140"/>
      <c r="M328" s="140"/>
    </row>
    <row r="329" spans="1:13" x14ac:dyDescent="0.25">
      <c r="A329" s="55">
        <f t="shared" si="43"/>
        <v>41132</v>
      </c>
      <c r="B329" s="114"/>
      <c r="C329" s="114"/>
      <c r="D329" s="114"/>
      <c r="E329" s="114"/>
      <c r="F329" s="115"/>
      <c r="G329" s="116"/>
      <c r="H329" s="116"/>
      <c r="I329" s="56">
        <f t="shared" si="42"/>
        <v>0</v>
      </c>
      <c r="J329" s="140"/>
      <c r="K329" s="140"/>
      <c r="L329" s="140"/>
      <c r="M329" s="140"/>
    </row>
    <row r="330" spans="1:13" x14ac:dyDescent="0.25">
      <c r="A330" s="55">
        <f t="shared" si="43"/>
        <v>41133</v>
      </c>
      <c r="B330" s="114"/>
      <c r="C330" s="114"/>
      <c r="D330" s="114"/>
      <c r="E330" s="114"/>
      <c r="F330" s="115"/>
      <c r="G330" s="116"/>
      <c r="H330" s="116"/>
      <c r="I330" s="56">
        <f t="shared" si="42"/>
        <v>0</v>
      </c>
      <c r="J330" s="140"/>
      <c r="K330" s="140"/>
      <c r="L330" s="140"/>
      <c r="M330" s="140"/>
    </row>
    <row r="331" spans="1:13" x14ac:dyDescent="0.25">
      <c r="A331" s="55">
        <f t="shared" si="43"/>
        <v>41134</v>
      </c>
      <c r="B331" s="115"/>
      <c r="C331" s="115"/>
      <c r="D331" s="115"/>
      <c r="E331" s="115"/>
      <c r="F331" s="115"/>
      <c r="G331" s="116"/>
      <c r="H331" s="116"/>
      <c r="I331" s="56">
        <f t="shared" si="42"/>
        <v>0</v>
      </c>
      <c r="J331" s="140"/>
      <c r="K331" s="140"/>
      <c r="L331" s="140"/>
      <c r="M331" s="140"/>
    </row>
    <row r="332" spans="1:13" x14ac:dyDescent="0.25">
      <c r="A332" s="55">
        <f t="shared" si="43"/>
        <v>41135</v>
      </c>
      <c r="B332" s="115"/>
      <c r="C332" s="115"/>
      <c r="D332" s="115"/>
      <c r="E332" s="115"/>
      <c r="F332" s="115"/>
      <c r="G332" s="116"/>
      <c r="H332" s="116"/>
      <c r="I332" s="56">
        <f t="shared" si="42"/>
        <v>0</v>
      </c>
      <c r="J332" s="140"/>
      <c r="K332" s="140"/>
      <c r="L332" s="140"/>
      <c r="M332" s="140"/>
    </row>
    <row r="333" spans="1:13" x14ac:dyDescent="0.25">
      <c r="A333" s="55">
        <f t="shared" si="43"/>
        <v>41136</v>
      </c>
      <c r="B333" s="115"/>
      <c r="C333" s="115"/>
      <c r="D333" s="115"/>
      <c r="E333" s="115"/>
      <c r="F333" s="115"/>
      <c r="G333" s="116"/>
      <c r="H333" s="116"/>
      <c r="I333" s="56">
        <f t="shared" si="42"/>
        <v>0</v>
      </c>
      <c r="J333" s="140"/>
      <c r="K333" s="140"/>
      <c r="L333" s="140"/>
      <c r="M333" s="140"/>
    </row>
    <row r="334" spans="1:13" x14ac:dyDescent="0.25">
      <c r="A334" s="55">
        <f t="shared" si="43"/>
        <v>41137</v>
      </c>
      <c r="B334" s="115"/>
      <c r="C334" s="115"/>
      <c r="D334" s="115"/>
      <c r="E334" s="115"/>
      <c r="F334" s="115"/>
      <c r="G334" s="126"/>
      <c r="H334" s="116"/>
      <c r="I334" s="56">
        <f t="shared" si="42"/>
        <v>0</v>
      </c>
      <c r="J334" s="140"/>
      <c r="K334" s="140"/>
      <c r="L334" s="140"/>
      <c r="M334" s="140"/>
    </row>
    <row r="335" spans="1:13" x14ac:dyDescent="0.25">
      <c r="A335" s="55">
        <f t="shared" si="43"/>
        <v>41138</v>
      </c>
      <c r="B335" s="115"/>
      <c r="C335" s="115"/>
      <c r="D335" s="115"/>
      <c r="E335" s="115"/>
      <c r="F335" s="115"/>
      <c r="G335" s="116"/>
      <c r="H335" s="116"/>
      <c r="I335" s="56">
        <f t="shared" si="42"/>
        <v>0</v>
      </c>
      <c r="J335" s="140"/>
      <c r="K335" s="140"/>
      <c r="L335" s="140"/>
      <c r="M335" s="140"/>
    </row>
    <row r="336" spans="1:13" x14ac:dyDescent="0.25">
      <c r="A336" s="55">
        <f t="shared" si="43"/>
        <v>41139</v>
      </c>
      <c r="B336" s="115"/>
      <c r="C336" s="115"/>
      <c r="D336" s="115"/>
      <c r="E336" s="115"/>
      <c r="F336" s="115"/>
      <c r="G336" s="116"/>
      <c r="H336" s="116"/>
      <c r="I336" s="56">
        <f t="shared" si="42"/>
        <v>0</v>
      </c>
      <c r="J336" s="140"/>
      <c r="K336" s="140"/>
      <c r="L336" s="140"/>
      <c r="M336" s="140"/>
    </row>
    <row r="337" spans="1:13" x14ac:dyDescent="0.25">
      <c r="A337" s="55">
        <f t="shared" si="43"/>
        <v>41140</v>
      </c>
      <c r="B337" s="115"/>
      <c r="C337" s="115"/>
      <c r="D337" s="115"/>
      <c r="E337" s="115"/>
      <c r="F337" s="115"/>
      <c r="G337" s="116"/>
      <c r="H337" s="116"/>
      <c r="I337" s="56">
        <f t="shared" si="42"/>
        <v>0</v>
      </c>
      <c r="J337" s="140"/>
      <c r="K337" s="140"/>
      <c r="L337" s="140"/>
      <c r="M337" s="140"/>
    </row>
    <row r="338" spans="1:13" x14ac:dyDescent="0.25">
      <c r="A338" s="55">
        <f t="shared" si="43"/>
        <v>41141</v>
      </c>
      <c r="B338" s="115"/>
      <c r="C338" s="115"/>
      <c r="D338" s="115"/>
      <c r="E338" s="115"/>
      <c r="F338" s="115"/>
      <c r="G338" s="116"/>
      <c r="H338" s="116"/>
      <c r="I338" s="56">
        <f t="shared" si="42"/>
        <v>0</v>
      </c>
      <c r="J338" s="140"/>
      <c r="K338" s="140"/>
      <c r="L338" s="140"/>
      <c r="M338" s="140"/>
    </row>
    <row r="339" spans="1:13" x14ac:dyDescent="0.25">
      <c r="A339" s="55">
        <f t="shared" si="43"/>
        <v>41142</v>
      </c>
      <c r="B339" s="115"/>
      <c r="C339" s="115"/>
      <c r="D339" s="115"/>
      <c r="E339" s="115"/>
      <c r="F339" s="115"/>
      <c r="G339" s="116"/>
      <c r="H339" s="116"/>
      <c r="I339" s="56">
        <f t="shared" si="42"/>
        <v>0</v>
      </c>
      <c r="J339" s="140"/>
      <c r="K339" s="140"/>
      <c r="L339" s="140"/>
      <c r="M339" s="140"/>
    </row>
    <row r="340" spans="1:13" x14ac:dyDescent="0.25">
      <c r="A340" s="55">
        <f t="shared" si="43"/>
        <v>41143</v>
      </c>
      <c r="B340" s="115"/>
      <c r="C340" s="115"/>
      <c r="D340" s="115"/>
      <c r="E340" s="115"/>
      <c r="F340" s="115"/>
      <c r="G340" s="116"/>
      <c r="H340" s="116"/>
      <c r="I340" s="56">
        <f t="shared" si="42"/>
        <v>0</v>
      </c>
      <c r="J340" s="140"/>
      <c r="K340" s="140"/>
      <c r="L340" s="140"/>
      <c r="M340" s="140"/>
    </row>
    <row r="341" spans="1:13" x14ac:dyDescent="0.25">
      <c r="A341" s="55">
        <f t="shared" si="43"/>
        <v>41144</v>
      </c>
      <c r="B341" s="115"/>
      <c r="C341" s="115"/>
      <c r="D341" s="115"/>
      <c r="E341" s="115"/>
      <c r="F341" s="115"/>
      <c r="G341" s="116"/>
      <c r="H341" s="116"/>
      <c r="I341" s="56">
        <f t="shared" si="42"/>
        <v>0</v>
      </c>
      <c r="J341" s="140"/>
      <c r="K341" s="140"/>
      <c r="L341" s="140"/>
      <c r="M341" s="140"/>
    </row>
    <row r="342" spans="1:13" x14ac:dyDescent="0.25">
      <c r="A342" s="55">
        <f t="shared" si="43"/>
        <v>41145</v>
      </c>
      <c r="B342" s="115"/>
      <c r="C342" s="115"/>
      <c r="D342" s="115"/>
      <c r="E342" s="115"/>
      <c r="F342" s="115"/>
      <c r="G342" s="116"/>
      <c r="H342" s="116"/>
      <c r="I342" s="56">
        <f t="shared" si="42"/>
        <v>0</v>
      </c>
      <c r="J342" s="140"/>
      <c r="K342" s="140"/>
      <c r="L342" s="140"/>
      <c r="M342" s="140"/>
    </row>
    <row r="343" spans="1:13" x14ac:dyDescent="0.25">
      <c r="A343" s="55">
        <f t="shared" si="43"/>
        <v>41146</v>
      </c>
      <c r="B343" s="115"/>
      <c r="C343" s="115"/>
      <c r="D343" s="115"/>
      <c r="E343" s="115"/>
      <c r="F343" s="115"/>
      <c r="G343" s="116"/>
      <c r="H343" s="116"/>
      <c r="I343" s="56">
        <f t="shared" si="42"/>
        <v>0</v>
      </c>
      <c r="J343" s="140"/>
      <c r="K343" s="140"/>
      <c r="L343" s="140"/>
      <c r="M343" s="140"/>
    </row>
    <row r="344" spans="1:13" x14ac:dyDescent="0.25">
      <c r="A344" s="55">
        <f t="shared" si="43"/>
        <v>41147</v>
      </c>
      <c r="B344" s="115"/>
      <c r="C344" s="115"/>
      <c r="D344" s="115"/>
      <c r="E344" s="115"/>
      <c r="F344" s="115"/>
      <c r="G344" s="116"/>
      <c r="H344" s="116"/>
      <c r="I344" s="56">
        <f t="shared" si="42"/>
        <v>0</v>
      </c>
      <c r="J344" s="140"/>
      <c r="K344" s="140"/>
      <c r="L344" s="140"/>
      <c r="M344" s="140"/>
    </row>
    <row r="345" spans="1:13" x14ac:dyDescent="0.25">
      <c r="A345" s="55">
        <f t="shared" si="43"/>
        <v>41148</v>
      </c>
      <c r="B345" s="115"/>
      <c r="C345" s="115"/>
      <c r="D345" s="115"/>
      <c r="E345" s="115"/>
      <c r="F345" s="115"/>
      <c r="G345" s="116"/>
      <c r="H345" s="116"/>
      <c r="I345" s="56">
        <f t="shared" si="42"/>
        <v>0</v>
      </c>
      <c r="J345" s="140"/>
      <c r="K345" s="140"/>
      <c r="L345" s="140"/>
      <c r="M345" s="140"/>
    </row>
    <row r="346" spans="1:13" x14ac:dyDescent="0.25">
      <c r="A346" s="55">
        <f t="shared" si="43"/>
        <v>41149</v>
      </c>
      <c r="B346" s="115"/>
      <c r="C346" s="115"/>
      <c r="D346" s="115"/>
      <c r="E346" s="115"/>
      <c r="F346" s="115"/>
      <c r="G346" s="116"/>
      <c r="H346" s="116"/>
      <c r="I346" s="56">
        <f t="shared" si="42"/>
        <v>0</v>
      </c>
      <c r="J346" s="140"/>
      <c r="K346" s="140"/>
      <c r="L346" s="140"/>
      <c r="M346" s="140"/>
    </row>
    <row r="347" spans="1:13" x14ac:dyDescent="0.25">
      <c r="A347" s="55">
        <f t="shared" si="43"/>
        <v>41150</v>
      </c>
      <c r="B347" s="115"/>
      <c r="C347" s="115"/>
      <c r="D347" s="115"/>
      <c r="E347" s="115"/>
      <c r="F347" s="115"/>
      <c r="G347" s="116"/>
      <c r="H347" s="116"/>
      <c r="I347" s="56">
        <f t="shared" si="42"/>
        <v>0</v>
      </c>
      <c r="J347" s="140"/>
      <c r="K347" s="140"/>
      <c r="L347" s="140"/>
      <c r="M347" s="140"/>
    </row>
    <row r="348" spans="1:13" x14ac:dyDescent="0.25">
      <c r="A348" s="55">
        <f t="shared" si="43"/>
        <v>41151</v>
      </c>
      <c r="B348" s="115"/>
      <c r="C348" s="115"/>
      <c r="D348" s="115"/>
      <c r="E348" s="115"/>
      <c r="F348" s="115"/>
      <c r="G348" s="126"/>
      <c r="H348" s="116"/>
      <c r="I348" s="56">
        <f t="shared" si="42"/>
        <v>0</v>
      </c>
      <c r="J348" s="140"/>
      <c r="K348" s="140"/>
      <c r="L348" s="140"/>
      <c r="M348" s="140"/>
    </row>
    <row r="349" spans="1:13" x14ac:dyDescent="0.25">
      <c r="A349" s="55">
        <f t="shared" si="43"/>
        <v>41152</v>
      </c>
      <c r="B349" s="115"/>
      <c r="C349" s="115"/>
      <c r="D349" s="115"/>
      <c r="E349" s="115"/>
      <c r="F349" s="115"/>
      <c r="G349" s="116"/>
      <c r="H349" s="116"/>
      <c r="I349" s="56">
        <f t="shared" si="42"/>
        <v>0</v>
      </c>
      <c r="J349" s="140"/>
      <c r="K349" s="140"/>
      <c r="L349" s="140"/>
      <c r="M349" s="140"/>
    </row>
    <row r="350" spans="1:13" x14ac:dyDescent="0.25">
      <c r="A350" s="62"/>
      <c r="B350" s="63">
        <f>SUM(B319:B349)</f>
        <v>0</v>
      </c>
      <c r="C350" s="63">
        <f t="shared" ref="C350:H350" si="44">SUM(C319:C349)</f>
        <v>0</v>
      </c>
      <c r="D350" s="63">
        <f t="shared" si="44"/>
        <v>0</v>
      </c>
      <c r="E350" s="63">
        <f t="shared" si="44"/>
        <v>0</v>
      </c>
      <c r="F350" s="63">
        <f t="shared" si="44"/>
        <v>0</v>
      </c>
      <c r="G350" s="63">
        <f t="shared" si="44"/>
        <v>0</v>
      </c>
      <c r="H350" s="63">
        <f t="shared" si="44"/>
        <v>0</v>
      </c>
      <c r="I350" s="154">
        <f>SUM(I319:I349)</f>
        <v>0</v>
      </c>
      <c r="J350" s="140"/>
      <c r="K350" s="140"/>
      <c r="L350" s="140"/>
      <c r="M350" s="140"/>
    </row>
    <row r="353" spans="1:27" ht="15.75" x14ac:dyDescent="0.25">
      <c r="A353" s="213">
        <v>41163</v>
      </c>
      <c r="B353" s="213"/>
      <c r="C353" s="213"/>
      <c r="D353" s="213"/>
      <c r="E353" s="213"/>
      <c r="F353" s="213"/>
      <c r="G353" s="213"/>
      <c r="H353" s="213"/>
      <c r="I353" s="213"/>
      <c r="J353" s="14"/>
      <c r="K353" s="14"/>
      <c r="L353" s="14"/>
      <c r="M353" s="14"/>
      <c r="O353" s="140"/>
      <c r="P353" s="140"/>
      <c r="Q353" s="140"/>
      <c r="R353" s="140"/>
      <c r="S353" s="140"/>
      <c r="T353" s="140"/>
      <c r="U353" s="140"/>
      <c r="V353" s="140"/>
      <c r="W353" s="140"/>
      <c r="X353" s="140"/>
      <c r="Y353" s="140"/>
      <c r="Z353" s="140"/>
      <c r="AA353" s="140"/>
    </row>
    <row r="354" spans="1:27" ht="17.25" customHeight="1" x14ac:dyDescent="0.25">
      <c r="A354" s="214" t="s">
        <v>48</v>
      </c>
      <c r="B354" s="214"/>
      <c r="C354" s="214"/>
      <c r="D354" s="214"/>
      <c r="E354" s="214"/>
      <c r="F354" s="214"/>
      <c r="G354" s="214"/>
      <c r="H354" s="214"/>
      <c r="I354" s="214"/>
      <c r="J354" s="14"/>
      <c r="K354" s="14"/>
      <c r="L354" s="14"/>
      <c r="M354" s="14"/>
      <c r="O354" s="140"/>
      <c r="P354" s="140"/>
      <c r="Q354" s="140"/>
      <c r="R354" s="140"/>
      <c r="S354" s="140"/>
      <c r="T354" s="140"/>
      <c r="U354" s="140"/>
      <c r="V354" s="140"/>
      <c r="W354" s="140"/>
      <c r="X354" s="140"/>
      <c r="Y354" s="140"/>
      <c r="Z354" s="140"/>
      <c r="AA354" s="140"/>
    </row>
    <row r="355" spans="1:27" ht="24.75" customHeight="1" x14ac:dyDescent="0.25">
      <c r="A355" s="46" t="s">
        <v>49</v>
      </c>
      <c r="B355" s="147" t="str">
        <f>B4</f>
        <v xml:space="preserve">Admitting </v>
      </c>
      <c r="C355" s="147" t="str">
        <f t="shared" ref="C355:H355" si="45">C4</f>
        <v>Business Office</v>
      </c>
      <c r="D355" s="147" t="str">
        <f t="shared" si="45"/>
        <v>Physical Therpy</v>
      </c>
      <c r="E355" s="147" t="str">
        <f t="shared" si="45"/>
        <v>ER Registration</v>
      </c>
      <c r="F355" s="147" t="str">
        <f t="shared" si="45"/>
        <v>Clinic 1</v>
      </c>
      <c r="G355" s="147" t="str">
        <f t="shared" si="45"/>
        <v>Clinic 2</v>
      </c>
      <c r="H355" s="147" t="str">
        <f t="shared" si="45"/>
        <v>Clinic 3</v>
      </c>
      <c r="I355" s="148" t="s">
        <v>51</v>
      </c>
      <c r="J355" s="140"/>
      <c r="K355" s="140"/>
      <c r="L355" s="140"/>
      <c r="M355" s="140"/>
      <c r="O355" s="140"/>
      <c r="P355" s="140"/>
      <c r="Q355" s="140"/>
      <c r="R355" s="140"/>
      <c r="S355" s="140"/>
      <c r="T355" s="140"/>
      <c r="U355" s="140"/>
      <c r="V355" s="140"/>
      <c r="W355" s="140"/>
      <c r="X355" s="140"/>
      <c r="Y355" s="140"/>
      <c r="Z355" s="140"/>
      <c r="AA355" s="140"/>
    </row>
    <row r="356" spans="1:27" x14ac:dyDescent="0.25">
      <c r="A356" s="55">
        <v>41153</v>
      </c>
      <c r="B356" s="114"/>
      <c r="C356" s="114"/>
      <c r="D356" s="114"/>
      <c r="E356" s="114"/>
      <c r="F356" s="115"/>
      <c r="G356" s="116"/>
      <c r="H356" s="116"/>
      <c r="I356" s="56">
        <f>SUM(B356:H356)</f>
        <v>0</v>
      </c>
      <c r="J356" s="140"/>
      <c r="K356" s="140"/>
      <c r="L356" s="140"/>
      <c r="M356" s="140"/>
    </row>
    <row r="357" spans="1:27" x14ac:dyDescent="0.25">
      <c r="A357" s="55">
        <f>A356+1</f>
        <v>41154</v>
      </c>
      <c r="B357" s="114"/>
      <c r="C357" s="114"/>
      <c r="D357" s="114"/>
      <c r="E357" s="114"/>
      <c r="F357" s="115"/>
      <c r="G357" s="116"/>
      <c r="H357" s="116"/>
      <c r="I357" s="56">
        <f t="shared" ref="I357:I386" si="46">SUM(B357:H357)</f>
        <v>0</v>
      </c>
      <c r="J357" s="140"/>
      <c r="K357" s="140"/>
      <c r="L357" s="140"/>
      <c r="M357" s="140"/>
    </row>
    <row r="358" spans="1:27" x14ac:dyDescent="0.25">
      <c r="A358" s="55">
        <f t="shared" ref="A358:A385" si="47">A357+1</f>
        <v>41155</v>
      </c>
      <c r="B358" s="114"/>
      <c r="C358" s="114"/>
      <c r="D358" s="114"/>
      <c r="E358" s="114"/>
      <c r="F358" s="115"/>
      <c r="G358" s="116"/>
      <c r="H358" s="116"/>
      <c r="I358" s="56">
        <f t="shared" si="46"/>
        <v>0</v>
      </c>
      <c r="J358" s="140"/>
      <c r="K358" s="140"/>
      <c r="L358" s="140"/>
      <c r="M358" s="140"/>
    </row>
    <row r="359" spans="1:27" x14ac:dyDescent="0.25">
      <c r="A359" s="55">
        <f t="shared" si="47"/>
        <v>41156</v>
      </c>
      <c r="B359" s="114"/>
      <c r="C359" s="114"/>
      <c r="D359" s="114"/>
      <c r="E359" s="114"/>
      <c r="F359" s="115"/>
      <c r="G359" s="116"/>
      <c r="H359" s="116"/>
      <c r="I359" s="56">
        <f t="shared" si="46"/>
        <v>0</v>
      </c>
      <c r="J359" s="140"/>
      <c r="K359" s="140"/>
      <c r="L359" s="140"/>
      <c r="M359" s="140"/>
    </row>
    <row r="360" spans="1:27" x14ac:dyDescent="0.25">
      <c r="A360" s="55">
        <f t="shared" si="47"/>
        <v>41157</v>
      </c>
      <c r="B360" s="114"/>
      <c r="C360" s="114"/>
      <c r="D360" s="114"/>
      <c r="E360" s="114"/>
      <c r="F360" s="115"/>
      <c r="G360" s="116"/>
      <c r="H360" s="116"/>
      <c r="I360" s="56">
        <f t="shared" si="46"/>
        <v>0</v>
      </c>
      <c r="J360" s="140"/>
      <c r="K360" s="140"/>
      <c r="L360" s="140"/>
      <c r="M360" s="140"/>
    </row>
    <row r="361" spans="1:27" x14ac:dyDescent="0.25">
      <c r="A361" s="55">
        <f t="shared" si="47"/>
        <v>41158</v>
      </c>
      <c r="B361" s="114"/>
      <c r="C361" s="114"/>
      <c r="D361" s="114"/>
      <c r="E361" s="114"/>
      <c r="F361" s="115"/>
      <c r="G361" s="116"/>
      <c r="H361" s="116"/>
      <c r="I361" s="56">
        <f t="shared" si="46"/>
        <v>0</v>
      </c>
      <c r="J361" s="140"/>
      <c r="K361" s="140"/>
      <c r="L361" s="140"/>
      <c r="M361" s="140"/>
    </row>
    <row r="362" spans="1:27" x14ac:dyDescent="0.25">
      <c r="A362" s="55">
        <f t="shared" si="47"/>
        <v>41159</v>
      </c>
      <c r="B362" s="114"/>
      <c r="C362" s="114"/>
      <c r="D362" s="114"/>
      <c r="E362" s="114"/>
      <c r="F362" s="115"/>
      <c r="G362" s="116"/>
      <c r="H362" s="116"/>
      <c r="I362" s="56">
        <f t="shared" si="46"/>
        <v>0</v>
      </c>
      <c r="J362" s="140"/>
      <c r="K362" s="140"/>
      <c r="L362" s="140"/>
      <c r="M362" s="140"/>
    </row>
    <row r="363" spans="1:27" x14ac:dyDescent="0.25">
      <c r="A363" s="55">
        <f t="shared" si="47"/>
        <v>41160</v>
      </c>
      <c r="B363" s="114"/>
      <c r="C363" s="114"/>
      <c r="D363" s="114"/>
      <c r="E363" s="114"/>
      <c r="F363" s="115"/>
      <c r="G363" s="116"/>
      <c r="H363" s="116"/>
      <c r="I363" s="56">
        <f t="shared" si="46"/>
        <v>0</v>
      </c>
      <c r="J363" s="140"/>
      <c r="K363" s="140"/>
      <c r="L363" s="140"/>
      <c r="M363" s="140"/>
    </row>
    <row r="364" spans="1:27" x14ac:dyDescent="0.25">
      <c r="A364" s="55">
        <f t="shared" si="47"/>
        <v>41161</v>
      </c>
      <c r="B364" s="114"/>
      <c r="C364" s="114"/>
      <c r="D364" s="114"/>
      <c r="E364" s="114"/>
      <c r="F364" s="115"/>
      <c r="G364" s="116"/>
      <c r="H364" s="116"/>
      <c r="I364" s="56">
        <f t="shared" si="46"/>
        <v>0</v>
      </c>
      <c r="J364" s="140"/>
      <c r="K364" s="140"/>
      <c r="L364" s="140"/>
      <c r="M364" s="140"/>
    </row>
    <row r="365" spans="1:27" x14ac:dyDescent="0.25">
      <c r="A365" s="55">
        <f t="shared" si="47"/>
        <v>41162</v>
      </c>
      <c r="B365" s="114"/>
      <c r="C365" s="114"/>
      <c r="D365" s="114"/>
      <c r="E365" s="114"/>
      <c r="F365" s="115"/>
      <c r="G365" s="116"/>
      <c r="H365" s="116"/>
      <c r="I365" s="56">
        <f t="shared" si="46"/>
        <v>0</v>
      </c>
      <c r="J365" s="140"/>
      <c r="K365" s="140"/>
      <c r="L365" s="140"/>
      <c r="M365" s="140"/>
    </row>
    <row r="366" spans="1:27" x14ac:dyDescent="0.25">
      <c r="A366" s="55">
        <f t="shared" si="47"/>
        <v>41163</v>
      </c>
      <c r="B366" s="114"/>
      <c r="C366" s="114"/>
      <c r="D366" s="114"/>
      <c r="E366" s="114"/>
      <c r="F366" s="115"/>
      <c r="G366" s="116"/>
      <c r="H366" s="116"/>
      <c r="I366" s="56">
        <f t="shared" si="46"/>
        <v>0</v>
      </c>
      <c r="J366" s="140"/>
      <c r="K366" s="140"/>
      <c r="L366" s="140"/>
      <c r="M366" s="140"/>
    </row>
    <row r="367" spans="1:27" x14ac:dyDescent="0.25">
      <c r="A367" s="55">
        <f t="shared" si="47"/>
        <v>41164</v>
      </c>
      <c r="B367" s="114"/>
      <c r="C367" s="114"/>
      <c r="D367" s="114"/>
      <c r="E367" s="114"/>
      <c r="F367" s="115"/>
      <c r="G367" s="116"/>
      <c r="H367" s="116"/>
      <c r="I367" s="56">
        <f t="shared" si="46"/>
        <v>0</v>
      </c>
      <c r="J367" s="140"/>
      <c r="K367" s="140"/>
      <c r="L367" s="140"/>
      <c r="M367" s="140"/>
    </row>
    <row r="368" spans="1:27" x14ac:dyDescent="0.25">
      <c r="A368" s="55">
        <f t="shared" si="47"/>
        <v>41165</v>
      </c>
      <c r="B368" s="115"/>
      <c r="C368" s="115"/>
      <c r="D368" s="115"/>
      <c r="E368" s="115"/>
      <c r="F368" s="115"/>
      <c r="G368" s="116"/>
      <c r="H368" s="116"/>
      <c r="I368" s="56">
        <f t="shared" si="46"/>
        <v>0</v>
      </c>
      <c r="J368" s="140"/>
      <c r="K368" s="140"/>
      <c r="L368" s="140"/>
      <c r="M368" s="140"/>
    </row>
    <row r="369" spans="1:13" x14ac:dyDescent="0.25">
      <c r="A369" s="55">
        <f t="shared" si="47"/>
        <v>41166</v>
      </c>
      <c r="B369" s="115"/>
      <c r="C369" s="115"/>
      <c r="D369" s="115"/>
      <c r="E369" s="115"/>
      <c r="F369" s="115"/>
      <c r="G369" s="116"/>
      <c r="H369" s="116"/>
      <c r="I369" s="56">
        <f t="shared" si="46"/>
        <v>0</v>
      </c>
      <c r="J369" s="140"/>
      <c r="K369" s="140"/>
      <c r="L369" s="140"/>
      <c r="M369" s="140"/>
    </row>
    <row r="370" spans="1:13" x14ac:dyDescent="0.25">
      <c r="A370" s="55">
        <f t="shared" si="47"/>
        <v>41167</v>
      </c>
      <c r="B370" s="115"/>
      <c r="C370" s="115"/>
      <c r="D370" s="115"/>
      <c r="E370" s="115"/>
      <c r="F370" s="115"/>
      <c r="G370" s="116"/>
      <c r="H370" s="116"/>
      <c r="I370" s="56">
        <f t="shared" si="46"/>
        <v>0</v>
      </c>
      <c r="J370" s="140"/>
      <c r="K370" s="140"/>
      <c r="L370" s="140"/>
      <c r="M370" s="140"/>
    </row>
    <row r="371" spans="1:13" x14ac:dyDescent="0.25">
      <c r="A371" s="55">
        <f t="shared" si="47"/>
        <v>41168</v>
      </c>
      <c r="B371" s="115"/>
      <c r="C371" s="115"/>
      <c r="D371" s="115"/>
      <c r="E371" s="115"/>
      <c r="F371" s="115"/>
      <c r="G371" s="126"/>
      <c r="H371" s="116"/>
      <c r="I371" s="56">
        <f t="shared" si="46"/>
        <v>0</v>
      </c>
      <c r="J371" s="140"/>
      <c r="K371" s="140"/>
      <c r="L371" s="140"/>
      <c r="M371" s="140"/>
    </row>
    <row r="372" spans="1:13" x14ac:dyDescent="0.25">
      <c r="A372" s="55">
        <f t="shared" si="47"/>
        <v>41169</v>
      </c>
      <c r="B372" s="115"/>
      <c r="C372" s="115"/>
      <c r="D372" s="115"/>
      <c r="E372" s="115"/>
      <c r="F372" s="115"/>
      <c r="G372" s="116"/>
      <c r="H372" s="116"/>
      <c r="I372" s="56">
        <f t="shared" si="46"/>
        <v>0</v>
      </c>
      <c r="J372" s="140"/>
      <c r="K372" s="140"/>
      <c r="L372" s="140"/>
      <c r="M372" s="140"/>
    </row>
    <row r="373" spans="1:13" x14ac:dyDescent="0.25">
      <c r="A373" s="55">
        <f t="shared" si="47"/>
        <v>41170</v>
      </c>
      <c r="B373" s="115"/>
      <c r="C373" s="115"/>
      <c r="D373" s="115"/>
      <c r="E373" s="115"/>
      <c r="F373" s="115"/>
      <c r="G373" s="116"/>
      <c r="H373" s="116"/>
      <c r="I373" s="56">
        <f t="shared" si="46"/>
        <v>0</v>
      </c>
      <c r="J373" s="140"/>
      <c r="K373" s="140"/>
      <c r="L373" s="140"/>
      <c r="M373" s="140"/>
    </row>
    <row r="374" spans="1:13" x14ac:dyDescent="0.25">
      <c r="A374" s="55">
        <f t="shared" si="47"/>
        <v>41171</v>
      </c>
      <c r="B374" s="115"/>
      <c r="C374" s="115"/>
      <c r="D374" s="115"/>
      <c r="E374" s="115"/>
      <c r="F374" s="115"/>
      <c r="G374" s="116"/>
      <c r="H374" s="116"/>
      <c r="I374" s="56">
        <f t="shared" si="46"/>
        <v>0</v>
      </c>
      <c r="J374" s="140"/>
      <c r="K374" s="140"/>
      <c r="L374" s="140"/>
      <c r="M374" s="140"/>
    </row>
    <row r="375" spans="1:13" x14ac:dyDescent="0.25">
      <c r="A375" s="55">
        <f t="shared" si="47"/>
        <v>41172</v>
      </c>
      <c r="B375" s="115"/>
      <c r="C375" s="115"/>
      <c r="D375" s="115"/>
      <c r="E375" s="115"/>
      <c r="F375" s="115"/>
      <c r="G375" s="116"/>
      <c r="H375" s="116"/>
      <c r="I375" s="56">
        <f t="shared" si="46"/>
        <v>0</v>
      </c>
      <c r="J375" s="140"/>
      <c r="K375" s="140"/>
      <c r="L375" s="140"/>
      <c r="M375" s="140"/>
    </row>
    <row r="376" spans="1:13" x14ac:dyDescent="0.25">
      <c r="A376" s="55">
        <f t="shared" si="47"/>
        <v>41173</v>
      </c>
      <c r="B376" s="115"/>
      <c r="C376" s="115"/>
      <c r="D376" s="115"/>
      <c r="E376" s="115"/>
      <c r="F376" s="115"/>
      <c r="G376" s="116"/>
      <c r="H376" s="116"/>
      <c r="I376" s="56">
        <f t="shared" si="46"/>
        <v>0</v>
      </c>
      <c r="J376" s="140"/>
      <c r="K376" s="140"/>
      <c r="L376" s="140"/>
      <c r="M376" s="140"/>
    </row>
    <row r="377" spans="1:13" x14ac:dyDescent="0.25">
      <c r="A377" s="55">
        <f t="shared" si="47"/>
        <v>41174</v>
      </c>
      <c r="B377" s="115"/>
      <c r="C377" s="115"/>
      <c r="D377" s="115"/>
      <c r="E377" s="115"/>
      <c r="F377" s="115"/>
      <c r="G377" s="116"/>
      <c r="H377" s="116"/>
      <c r="I377" s="56">
        <f t="shared" si="46"/>
        <v>0</v>
      </c>
      <c r="J377" s="140"/>
      <c r="K377" s="140"/>
      <c r="L377" s="140"/>
      <c r="M377" s="140"/>
    </row>
    <row r="378" spans="1:13" x14ac:dyDescent="0.25">
      <c r="A378" s="55">
        <f t="shared" si="47"/>
        <v>41175</v>
      </c>
      <c r="B378" s="115"/>
      <c r="C378" s="115"/>
      <c r="D378" s="115"/>
      <c r="E378" s="115"/>
      <c r="F378" s="115"/>
      <c r="G378" s="116"/>
      <c r="H378" s="116"/>
      <c r="I378" s="56">
        <f t="shared" si="46"/>
        <v>0</v>
      </c>
      <c r="J378" s="140"/>
      <c r="K378" s="140"/>
      <c r="L378" s="140"/>
      <c r="M378" s="140"/>
    </row>
    <row r="379" spans="1:13" x14ac:dyDescent="0.25">
      <c r="A379" s="55">
        <f t="shared" si="47"/>
        <v>41176</v>
      </c>
      <c r="B379" s="115"/>
      <c r="C379" s="115"/>
      <c r="D379" s="115"/>
      <c r="E379" s="115"/>
      <c r="F379" s="115"/>
      <c r="G379" s="116"/>
      <c r="H379" s="116"/>
      <c r="I379" s="56">
        <f t="shared" si="46"/>
        <v>0</v>
      </c>
      <c r="J379" s="140"/>
      <c r="K379" s="140"/>
      <c r="L379" s="140"/>
      <c r="M379" s="140"/>
    </row>
    <row r="380" spans="1:13" x14ac:dyDescent="0.25">
      <c r="A380" s="55">
        <f t="shared" si="47"/>
        <v>41177</v>
      </c>
      <c r="B380" s="115"/>
      <c r="C380" s="115"/>
      <c r="D380" s="115"/>
      <c r="E380" s="115"/>
      <c r="F380" s="115"/>
      <c r="G380" s="116"/>
      <c r="H380" s="116"/>
      <c r="I380" s="56">
        <f t="shared" si="46"/>
        <v>0</v>
      </c>
      <c r="J380" s="140"/>
      <c r="K380" s="140"/>
      <c r="L380" s="140"/>
      <c r="M380" s="140"/>
    </row>
    <row r="381" spans="1:13" x14ac:dyDescent="0.25">
      <c r="A381" s="55">
        <f t="shared" si="47"/>
        <v>41178</v>
      </c>
      <c r="B381" s="115"/>
      <c r="C381" s="115"/>
      <c r="D381" s="115"/>
      <c r="E381" s="115"/>
      <c r="F381" s="115"/>
      <c r="G381" s="116"/>
      <c r="H381" s="116"/>
      <c r="I381" s="56">
        <f t="shared" si="46"/>
        <v>0</v>
      </c>
      <c r="J381" s="140"/>
      <c r="K381" s="140"/>
      <c r="L381" s="140"/>
      <c r="M381" s="140"/>
    </row>
    <row r="382" spans="1:13" x14ac:dyDescent="0.25">
      <c r="A382" s="55">
        <f t="shared" si="47"/>
        <v>41179</v>
      </c>
      <c r="B382" s="115"/>
      <c r="C382" s="115"/>
      <c r="D382" s="115"/>
      <c r="E382" s="115"/>
      <c r="F382" s="115"/>
      <c r="G382" s="116"/>
      <c r="H382" s="116"/>
      <c r="I382" s="56">
        <f t="shared" si="46"/>
        <v>0</v>
      </c>
      <c r="J382" s="140"/>
      <c r="K382" s="140"/>
      <c r="L382" s="140"/>
      <c r="M382" s="140"/>
    </row>
    <row r="383" spans="1:13" x14ac:dyDescent="0.25">
      <c r="A383" s="55">
        <f t="shared" si="47"/>
        <v>41180</v>
      </c>
      <c r="B383" s="115"/>
      <c r="C383" s="115"/>
      <c r="D383" s="115"/>
      <c r="E383" s="115"/>
      <c r="F383" s="115"/>
      <c r="G383" s="116"/>
      <c r="H383" s="116"/>
      <c r="I383" s="56">
        <f t="shared" si="46"/>
        <v>0</v>
      </c>
      <c r="J383" s="140"/>
      <c r="K383" s="140"/>
      <c r="L383" s="140"/>
      <c r="M383" s="140"/>
    </row>
    <row r="384" spans="1:13" x14ac:dyDescent="0.25">
      <c r="A384" s="55">
        <f t="shared" si="47"/>
        <v>41181</v>
      </c>
      <c r="B384" s="115"/>
      <c r="C384" s="115"/>
      <c r="D384" s="115"/>
      <c r="E384" s="115"/>
      <c r="F384" s="115"/>
      <c r="G384" s="116"/>
      <c r="H384" s="116"/>
      <c r="I384" s="56">
        <f t="shared" si="46"/>
        <v>0</v>
      </c>
      <c r="J384" s="140"/>
      <c r="K384" s="140"/>
      <c r="L384" s="140"/>
      <c r="M384" s="140"/>
    </row>
    <row r="385" spans="1:27" x14ac:dyDescent="0.25">
      <c r="A385" s="55">
        <f t="shared" si="47"/>
        <v>41182</v>
      </c>
      <c r="B385" s="115"/>
      <c r="C385" s="115"/>
      <c r="D385" s="115"/>
      <c r="E385" s="115"/>
      <c r="F385" s="115"/>
      <c r="G385" s="126"/>
      <c r="H385" s="116"/>
      <c r="I385" s="56">
        <f t="shared" si="46"/>
        <v>0</v>
      </c>
      <c r="J385" s="140"/>
      <c r="K385" s="140"/>
      <c r="L385" s="140"/>
      <c r="M385" s="140"/>
    </row>
    <row r="386" spans="1:27" x14ac:dyDescent="0.25">
      <c r="A386" s="55"/>
      <c r="B386" s="115"/>
      <c r="C386" s="115"/>
      <c r="D386" s="115"/>
      <c r="E386" s="115"/>
      <c r="F386" s="115"/>
      <c r="G386" s="116"/>
      <c r="H386" s="116"/>
      <c r="I386" s="56">
        <f t="shared" si="46"/>
        <v>0</v>
      </c>
      <c r="J386" s="140"/>
      <c r="K386" s="140"/>
      <c r="L386" s="140"/>
      <c r="M386" s="140"/>
    </row>
    <row r="387" spans="1:27" x14ac:dyDescent="0.25">
      <c r="A387" s="62"/>
      <c r="B387" s="63">
        <f>SUM(B356:B386)</f>
        <v>0</v>
      </c>
      <c r="C387" s="63">
        <f t="shared" ref="C387:H387" si="48">SUM(C356:C386)</f>
        <v>0</v>
      </c>
      <c r="D387" s="63">
        <f t="shared" si="48"/>
        <v>0</v>
      </c>
      <c r="E387" s="63">
        <f t="shared" si="48"/>
        <v>0</v>
      </c>
      <c r="F387" s="63">
        <f t="shared" si="48"/>
        <v>0</v>
      </c>
      <c r="G387" s="63">
        <f t="shared" si="48"/>
        <v>0</v>
      </c>
      <c r="H387" s="63">
        <f t="shared" si="48"/>
        <v>0</v>
      </c>
      <c r="I387" s="154">
        <f>SUM(I356:I386)</f>
        <v>0</v>
      </c>
      <c r="J387" s="140"/>
      <c r="K387" s="140"/>
      <c r="L387" s="140"/>
      <c r="M387" s="140"/>
    </row>
    <row r="390" spans="1:27" ht="15.75" x14ac:dyDescent="0.25">
      <c r="A390" s="213">
        <v>41183</v>
      </c>
      <c r="B390" s="213"/>
      <c r="C390" s="213"/>
      <c r="D390" s="213"/>
      <c r="E390" s="213"/>
      <c r="F390" s="213"/>
      <c r="G390" s="213"/>
      <c r="H390" s="213"/>
      <c r="I390" s="213"/>
      <c r="J390" s="14"/>
      <c r="K390" s="14"/>
      <c r="L390" s="14"/>
      <c r="M390" s="14"/>
      <c r="O390" s="140"/>
      <c r="P390" s="140"/>
      <c r="Q390" s="140"/>
      <c r="R390" s="140"/>
      <c r="S390" s="140"/>
      <c r="T390" s="140"/>
      <c r="U390" s="140"/>
      <c r="V390" s="140"/>
      <c r="W390" s="140"/>
      <c r="X390" s="140"/>
      <c r="Y390" s="140"/>
      <c r="Z390" s="140"/>
      <c r="AA390" s="140"/>
    </row>
    <row r="391" spans="1:27" ht="17.25" customHeight="1" x14ac:dyDescent="0.25">
      <c r="A391" s="214" t="s">
        <v>48</v>
      </c>
      <c r="B391" s="214"/>
      <c r="C391" s="214"/>
      <c r="D391" s="214"/>
      <c r="E391" s="214"/>
      <c r="F391" s="214"/>
      <c r="G391" s="214"/>
      <c r="H391" s="214"/>
      <c r="I391" s="214"/>
      <c r="J391" s="14"/>
      <c r="K391" s="14"/>
      <c r="L391" s="14"/>
      <c r="M391" s="14"/>
      <c r="O391" s="140"/>
      <c r="P391" s="140"/>
      <c r="Q391" s="140"/>
      <c r="R391" s="140"/>
      <c r="S391" s="140"/>
      <c r="T391" s="140"/>
      <c r="U391" s="140"/>
      <c r="V391" s="140"/>
      <c r="W391" s="140"/>
      <c r="X391" s="140"/>
      <c r="Y391" s="140"/>
      <c r="Z391" s="140"/>
      <c r="AA391" s="140"/>
    </row>
    <row r="392" spans="1:27" ht="24.75" customHeight="1" x14ac:dyDescent="0.25">
      <c r="A392" s="46" t="s">
        <v>49</v>
      </c>
      <c r="B392" s="147" t="str">
        <f>B4</f>
        <v xml:space="preserve">Admitting </v>
      </c>
      <c r="C392" s="147" t="str">
        <f t="shared" ref="C392:H392" si="49">C4</f>
        <v>Business Office</v>
      </c>
      <c r="D392" s="147" t="str">
        <f t="shared" si="49"/>
        <v>Physical Therpy</v>
      </c>
      <c r="E392" s="147" t="str">
        <f t="shared" si="49"/>
        <v>ER Registration</v>
      </c>
      <c r="F392" s="147" t="str">
        <f t="shared" si="49"/>
        <v>Clinic 1</v>
      </c>
      <c r="G392" s="147" t="str">
        <f t="shared" si="49"/>
        <v>Clinic 2</v>
      </c>
      <c r="H392" s="147" t="str">
        <f t="shared" si="49"/>
        <v>Clinic 3</v>
      </c>
      <c r="I392" s="148" t="s">
        <v>51</v>
      </c>
      <c r="J392" s="140"/>
      <c r="K392" s="140"/>
      <c r="L392" s="140"/>
      <c r="M392" s="140"/>
      <c r="O392" s="140"/>
      <c r="P392" s="140"/>
      <c r="Q392" s="140"/>
      <c r="R392" s="140"/>
      <c r="S392" s="140"/>
      <c r="T392" s="140"/>
      <c r="U392" s="140"/>
      <c r="V392" s="140"/>
      <c r="W392" s="140"/>
      <c r="X392" s="140"/>
      <c r="Y392" s="140"/>
      <c r="Z392" s="140"/>
      <c r="AA392" s="140"/>
    </row>
    <row r="393" spans="1:27" x14ac:dyDescent="0.25">
      <c r="A393" s="55">
        <v>41183</v>
      </c>
      <c r="B393" s="114"/>
      <c r="C393" s="114"/>
      <c r="D393" s="114"/>
      <c r="E393" s="114"/>
      <c r="F393" s="115"/>
      <c r="G393" s="116"/>
      <c r="H393" s="116"/>
      <c r="I393" s="56">
        <f>SUM(B393:H393)</f>
        <v>0</v>
      </c>
      <c r="J393" s="140"/>
      <c r="K393" s="140"/>
      <c r="L393" s="140"/>
      <c r="M393" s="140"/>
    </row>
    <row r="394" spans="1:27" x14ac:dyDescent="0.25">
      <c r="A394" s="55">
        <f>A393+1</f>
        <v>41184</v>
      </c>
      <c r="B394" s="114"/>
      <c r="C394" s="114"/>
      <c r="D394" s="114"/>
      <c r="E394" s="114"/>
      <c r="F394" s="115"/>
      <c r="G394" s="116"/>
      <c r="H394" s="116"/>
      <c r="I394" s="56">
        <f>SUM(B394:H394)</f>
        <v>0</v>
      </c>
      <c r="J394" s="140"/>
      <c r="K394" s="140"/>
      <c r="L394" s="140"/>
      <c r="M394" s="140"/>
    </row>
    <row r="395" spans="1:27" x14ac:dyDescent="0.25">
      <c r="A395" s="55">
        <f t="shared" ref="A395:A423" si="50">A394+1</f>
        <v>41185</v>
      </c>
      <c r="B395" s="114"/>
      <c r="C395" s="114"/>
      <c r="D395" s="114"/>
      <c r="E395" s="114"/>
      <c r="F395" s="115"/>
      <c r="G395" s="116"/>
      <c r="H395" s="116"/>
      <c r="I395" s="56">
        <f t="shared" ref="I395:I423" si="51">SUM(B395:H395)</f>
        <v>0</v>
      </c>
      <c r="J395" s="140"/>
      <c r="K395" s="140"/>
      <c r="L395" s="140"/>
      <c r="M395" s="140"/>
    </row>
    <row r="396" spans="1:27" x14ac:dyDescent="0.25">
      <c r="A396" s="55">
        <f t="shared" si="50"/>
        <v>41186</v>
      </c>
      <c r="B396" s="114"/>
      <c r="C396" s="114"/>
      <c r="D396" s="114"/>
      <c r="E396" s="114"/>
      <c r="F396" s="115"/>
      <c r="G396" s="116"/>
      <c r="H396" s="116"/>
      <c r="I396" s="56">
        <f t="shared" si="51"/>
        <v>0</v>
      </c>
      <c r="J396" s="140"/>
      <c r="K396" s="140"/>
      <c r="L396" s="140"/>
      <c r="M396" s="140"/>
    </row>
    <row r="397" spans="1:27" x14ac:dyDescent="0.25">
      <c r="A397" s="55">
        <f t="shared" si="50"/>
        <v>41187</v>
      </c>
      <c r="B397" s="114"/>
      <c r="C397" s="114"/>
      <c r="D397" s="114"/>
      <c r="E397" s="114"/>
      <c r="F397" s="115"/>
      <c r="G397" s="116"/>
      <c r="H397" s="116"/>
      <c r="I397" s="56">
        <f t="shared" si="51"/>
        <v>0</v>
      </c>
      <c r="J397" s="140"/>
      <c r="K397" s="140"/>
      <c r="L397" s="140"/>
      <c r="M397" s="140"/>
    </row>
    <row r="398" spans="1:27" x14ac:dyDescent="0.25">
      <c r="A398" s="55">
        <f t="shared" si="50"/>
        <v>41188</v>
      </c>
      <c r="B398" s="114"/>
      <c r="C398" s="114"/>
      <c r="D398" s="114"/>
      <c r="E398" s="114"/>
      <c r="F398" s="115"/>
      <c r="G398" s="116"/>
      <c r="H398" s="116"/>
      <c r="I398" s="56">
        <f t="shared" si="51"/>
        <v>0</v>
      </c>
      <c r="J398" s="140"/>
      <c r="K398" s="140"/>
      <c r="L398" s="140"/>
      <c r="M398" s="140"/>
    </row>
    <row r="399" spans="1:27" x14ac:dyDescent="0.25">
      <c r="A399" s="55">
        <f t="shared" si="50"/>
        <v>41189</v>
      </c>
      <c r="B399" s="114"/>
      <c r="C399" s="114"/>
      <c r="D399" s="114"/>
      <c r="E399" s="114"/>
      <c r="F399" s="115"/>
      <c r="G399" s="116"/>
      <c r="H399" s="116"/>
      <c r="I399" s="56">
        <f t="shared" si="51"/>
        <v>0</v>
      </c>
      <c r="J399" s="140"/>
      <c r="K399" s="140"/>
      <c r="L399" s="140"/>
      <c r="M399" s="140"/>
    </row>
    <row r="400" spans="1:27" x14ac:dyDescent="0.25">
      <c r="A400" s="55">
        <f t="shared" si="50"/>
        <v>41190</v>
      </c>
      <c r="B400" s="114"/>
      <c r="C400" s="114"/>
      <c r="D400" s="114"/>
      <c r="E400" s="114"/>
      <c r="F400" s="115"/>
      <c r="G400" s="116"/>
      <c r="H400" s="116"/>
      <c r="I400" s="56">
        <f t="shared" si="51"/>
        <v>0</v>
      </c>
      <c r="J400" s="140"/>
      <c r="K400" s="140"/>
      <c r="L400" s="140"/>
      <c r="M400" s="140"/>
    </row>
    <row r="401" spans="1:13" x14ac:dyDescent="0.25">
      <c r="A401" s="55">
        <f t="shared" si="50"/>
        <v>41191</v>
      </c>
      <c r="B401" s="114"/>
      <c r="C401" s="114"/>
      <c r="D401" s="114"/>
      <c r="E401" s="114"/>
      <c r="F401" s="115"/>
      <c r="G401" s="116"/>
      <c r="H401" s="116"/>
      <c r="I401" s="56">
        <f t="shared" si="51"/>
        <v>0</v>
      </c>
      <c r="J401" s="140"/>
      <c r="K401" s="140"/>
      <c r="L401" s="140"/>
      <c r="M401" s="140"/>
    </row>
    <row r="402" spans="1:13" x14ac:dyDescent="0.25">
      <c r="A402" s="55">
        <f t="shared" si="50"/>
        <v>41192</v>
      </c>
      <c r="B402" s="114"/>
      <c r="C402" s="114"/>
      <c r="D402" s="114"/>
      <c r="E402" s="114"/>
      <c r="F402" s="115"/>
      <c r="G402" s="116"/>
      <c r="H402" s="116"/>
      <c r="I402" s="56">
        <f t="shared" si="51"/>
        <v>0</v>
      </c>
      <c r="J402" s="140"/>
      <c r="K402" s="140"/>
      <c r="L402" s="140"/>
      <c r="M402" s="140"/>
    </row>
    <row r="403" spans="1:13" x14ac:dyDescent="0.25">
      <c r="A403" s="55">
        <f t="shared" si="50"/>
        <v>41193</v>
      </c>
      <c r="B403" s="114"/>
      <c r="C403" s="114"/>
      <c r="D403" s="114"/>
      <c r="E403" s="114"/>
      <c r="F403" s="115"/>
      <c r="G403" s="116"/>
      <c r="H403" s="116"/>
      <c r="I403" s="56">
        <f t="shared" si="51"/>
        <v>0</v>
      </c>
      <c r="J403" s="140"/>
      <c r="K403" s="140"/>
      <c r="L403" s="140"/>
      <c r="M403" s="140"/>
    </row>
    <row r="404" spans="1:13" x14ac:dyDescent="0.25">
      <c r="A404" s="55">
        <f t="shared" si="50"/>
        <v>41194</v>
      </c>
      <c r="B404" s="114"/>
      <c r="C404" s="114"/>
      <c r="D404" s="114"/>
      <c r="E404" s="114"/>
      <c r="F404" s="115"/>
      <c r="G404" s="116"/>
      <c r="H404" s="116"/>
      <c r="I404" s="56">
        <f t="shared" si="51"/>
        <v>0</v>
      </c>
      <c r="J404" s="140"/>
      <c r="K404" s="140"/>
      <c r="L404" s="140"/>
      <c r="M404" s="140"/>
    </row>
    <row r="405" spans="1:13" x14ac:dyDescent="0.25">
      <c r="A405" s="55">
        <f t="shared" si="50"/>
        <v>41195</v>
      </c>
      <c r="B405" s="115"/>
      <c r="C405" s="115"/>
      <c r="D405" s="115"/>
      <c r="E405" s="115"/>
      <c r="F405" s="115"/>
      <c r="G405" s="116"/>
      <c r="H405" s="116"/>
      <c r="I405" s="56">
        <f t="shared" si="51"/>
        <v>0</v>
      </c>
      <c r="J405" s="140"/>
      <c r="K405" s="140"/>
      <c r="L405" s="140"/>
      <c r="M405" s="140"/>
    </row>
    <row r="406" spans="1:13" x14ac:dyDescent="0.25">
      <c r="A406" s="55">
        <f t="shared" si="50"/>
        <v>41196</v>
      </c>
      <c r="B406" s="115"/>
      <c r="C406" s="115"/>
      <c r="D406" s="115"/>
      <c r="E406" s="115"/>
      <c r="F406" s="115"/>
      <c r="G406" s="116"/>
      <c r="H406" s="116"/>
      <c r="I406" s="56">
        <f t="shared" si="51"/>
        <v>0</v>
      </c>
      <c r="J406" s="140"/>
      <c r="K406" s="140"/>
      <c r="L406" s="140"/>
      <c r="M406" s="140"/>
    </row>
    <row r="407" spans="1:13" x14ac:dyDescent="0.25">
      <c r="A407" s="55">
        <f t="shared" si="50"/>
        <v>41197</v>
      </c>
      <c r="B407" s="115"/>
      <c r="C407" s="115"/>
      <c r="D407" s="115"/>
      <c r="E407" s="115"/>
      <c r="F407" s="115"/>
      <c r="G407" s="116"/>
      <c r="H407" s="116"/>
      <c r="I407" s="56">
        <f t="shared" si="51"/>
        <v>0</v>
      </c>
      <c r="J407" s="140"/>
      <c r="K407" s="140"/>
      <c r="L407" s="140"/>
      <c r="M407" s="140"/>
    </row>
    <row r="408" spans="1:13" x14ac:dyDescent="0.25">
      <c r="A408" s="55">
        <f t="shared" si="50"/>
        <v>41198</v>
      </c>
      <c r="B408" s="115"/>
      <c r="C408" s="115"/>
      <c r="D408" s="115"/>
      <c r="E408" s="115"/>
      <c r="F408" s="115"/>
      <c r="G408" s="126"/>
      <c r="H408" s="116"/>
      <c r="I408" s="56">
        <f t="shared" si="51"/>
        <v>0</v>
      </c>
      <c r="J408" s="140"/>
      <c r="K408" s="140"/>
      <c r="L408" s="140"/>
      <c r="M408" s="140"/>
    </row>
    <row r="409" spans="1:13" x14ac:dyDescent="0.25">
      <c r="A409" s="55">
        <f t="shared" si="50"/>
        <v>41199</v>
      </c>
      <c r="B409" s="115"/>
      <c r="C409" s="115"/>
      <c r="D409" s="115"/>
      <c r="E409" s="115"/>
      <c r="F409" s="115"/>
      <c r="G409" s="116"/>
      <c r="H409" s="116"/>
      <c r="I409" s="56">
        <f t="shared" si="51"/>
        <v>0</v>
      </c>
      <c r="J409" s="140"/>
      <c r="K409" s="140"/>
      <c r="L409" s="140"/>
      <c r="M409" s="140"/>
    </row>
    <row r="410" spans="1:13" x14ac:dyDescent="0.25">
      <c r="A410" s="55">
        <f t="shared" si="50"/>
        <v>41200</v>
      </c>
      <c r="B410" s="115"/>
      <c r="C410" s="115"/>
      <c r="D410" s="115"/>
      <c r="E410" s="115"/>
      <c r="F410" s="115"/>
      <c r="G410" s="116"/>
      <c r="H410" s="116"/>
      <c r="I410" s="56">
        <f t="shared" si="51"/>
        <v>0</v>
      </c>
      <c r="J410" s="140"/>
      <c r="K410" s="140"/>
      <c r="L410" s="140"/>
      <c r="M410" s="140"/>
    </row>
    <row r="411" spans="1:13" x14ac:dyDescent="0.25">
      <c r="A411" s="55">
        <f t="shared" si="50"/>
        <v>41201</v>
      </c>
      <c r="B411" s="115"/>
      <c r="C411" s="115"/>
      <c r="D411" s="115"/>
      <c r="E411" s="115"/>
      <c r="F411" s="115"/>
      <c r="G411" s="116"/>
      <c r="H411" s="116"/>
      <c r="I411" s="56">
        <f t="shared" si="51"/>
        <v>0</v>
      </c>
      <c r="J411" s="140"/>
      <c r="K411" s="140"/>
      <c r="L411" s="140"/>
      <c r="M411" s="140"/>
    </row>
    <row r="412" spans="1:13" x14ac:dyDescent="0.25">
      <c r="A412" s="55">
        <f t="shared" si="50"/>
        <v>41202</v>
      </c>
      <c r="B412" s="115"/>
      <c r="C412" s="115"/>
      <c r="D412" s="115"/>
      <c r="E412" s="115"/>
      <c r="F412" s="115"/>
      <c r="G412" s="116"/>
      <c r="H412" s="116"/>
      <c r="I412" s="56">
        <f t="shared" si="51"/>
        <v>0</v>
      </c>
      <c r="J412" s="140"/>
      <c r="K412" s="140"/>
      <c r="L412" s="140"/>
      <c r="M412" s="140"/>
    </row>
    <row r="413" spans="1:13" x14ac:dyDescent="0.25">
      <c r="A413" s="55">
        <f t="shared" si="50"/>
        <v>41203</v>
      </c>
      <c r="B413" s="115"/>
      <c r="C413" s="115"/>
      <c r="D413" s="115"/>
      <c r="E413" s="115"/>
      <c r="F413" s="115"/>
      <c r="G413" s="116"/>
      <c r="H413" s="116"/>
      <c r="I413" s="56">
        <f t="shared" si="51"/>
        <v>0</v>
      </c>
      <c r="J413" s="140"/>
      <c r="K413" s="140"/>
      <c r="L413" s="140"/>
      <c r="M413" s="140"/>
    </row>
    <row r="414" spans="1:13" x14ac:dyDescent="0.25">
      <c r="A414" s="55">
        <f t="shared" si="50"/>
        <v>41204</v>
      </c>
      <c r="B414" s="115"/>
      <c r="C414" s="115"/>
      <c r="D414" s="115"/>
      <c r="E414" s="115"/>
      <c r="F414" s="115"/>
      <c r="G414" s="116"/>
      <c r="H414" s="116"/>
      <c r="I414" s="56">
        <f t="shared" si="51"/>
        <v>0</v>
      </c>
      <c r="J414" s="140"/>
      <c r="K414" s="140"/>
      <c r="L414" s="140"/>
      <c r="M414" s="140"/>
    </row>
    <row r="415" spans="1:13" x14ac:dyDescent="0.25">
      <c r="A415" s="55">
        <f t="shared" si="50"/>
        <v>41205</v>
      </c>
      <c r="B415" s="115"/>
      <c r="C415" s="115"/>
      <c r="D415" s="115"/>
      <c r="E415" s="115"/>
      <c r="F415" s="115"/>
      <c r="G415" s="116"/>
      <c r="H415" s="116"/>
      <c r="I415" s="56">
        <f t="shared" si="51"/>
        <v>0</v>
      </c>
      <c r="J415" s="140"/>
      <c r="K415" s="140"/>
      <c r="L415" s="140"/>
      <c r="M415" s="140"/>
    </row>
    <row r="416" spans="1:13" x14ac:dyDescent="0.25">
      <c r="A416" s="55">
        <f t="shared" si="50"/>
        <v>41206</v>
      </c>
      <c r="B416" s="115"/>
      <c r="C416" s="115"/>
      <c r="D416" s="115"/>
      <c r="E416" s="115"/>
      <c r="F416" s="115"/>
      <c r="G416" s="116"/>
      <c r="H416" s="116"/>
      <c r="I416" s="56">
        <f t="shared" si="51"/>
        <v>0</v>
      </c>
      <c r="J416" s="140"/>
      <c r="K416" s="140"/>
      <c r="L416" s="140"/>
      <c r="M416" s="140"/>
    </row>
    <row r="417" spans="1:27" x14ac:dyDescent="0.25">
      <c r="A417" s="55">
        <f t="shared" si="50"/>
        <v>41207</v>
      </c>
      <c r="B417" s="115"/>
      <c r="C417" s="115"/>
      <c r="D417" s="115"/>
      <c r="E417" s="115"/>
      <c r="F417" s="115"/>
      <c r="G417" s="116"/>
      <c r="H417" s="116"/>
      <c r="I417" s="56">
        <f t="shared" si="51"/>
        <v>0</v>
      </c>
      <c r="J417" s="140"/>
      <c r="K417" s="140"/>
      <c r="L417" s="140"/>
      <c r="M417" s="140"/>
    </row>
    <row r="418" spans="1:27" x14ac:dyDescent="0.25">
      <c r="A418" s="55">
        <f t="shared" si="50"/>
        <v>41208</v>
      </c>
      <c r="B418" s="115"/>
      <c r="C418" s="115"/>
      <c r="D418" s="115"/>
      <c r="E418" s="115"/>
      <c r="F418" s="115"/>
      <c r="G418" s="116"/>
      <c r="H418" s="116"/>
      <c r="I418" s="56">
        <f t="shared" si="51"/>
        <v>0</v>
      </c>
      <c r="J418" s="140"/>
      <c r="K418" s="140"/>
      <c r="L418" s="140"/>
      <c r="M418" s="140"/>
    </row>
    <row r="419" spans="1:27" x14ac:dyDescent="0.25">
      <c r="A419" s="55">
        <f t="shared" si="50"/>
        <v>41209</v>
      </c>
      <c r="B419" s="115"/>
      <c r="C419" s="115"/>
      <c r="D419" s="115"/>
      <c r="E419" s="115"/>
      <c r="F419" s="115"/>
      <c r="G419" s="116"/>
      <c r="H419" s="116"/>
      <c r="I419" s="56">
        <f t="shared" si="51"/>
        <v>0</v>
      </c>
      <c r="J419" s="140"/>
      <c r="K419" s="140"/>
      <c r="L419" s="140"/>
      <c r="M419" s="140"/>
    </row>
    <row r="420" spans="1:27" x14ac:dyDescent="0.25">
      <c r="A420" s="55">
        <f t="shared" si="50"/>
        <v>41210</v>
      </c>
      <c r="B420" s="115"/>
      <c r="C420" s="115"/>
      <c r="D420" s="115"/>
      <c r="E420" s="115"/>
      <c r="F420" s="115"/>
      <c r="G420" s="116"/>
      <c r="H420" s="116"/>
      <c r="I420" s="56">
        <f t="shared" si="51"/>
        <v>0</v>
      </c>
      <c r="J420" s="140"/>
      <c r="K420" s="140"/>
      <c r="L420" s="140"/>
      <c r="M420" s="140"/>
    </row>
    <row r="421" spans="1:27" x14ac:dyDescent="0.25">
      <c r="A421" s="55">
        <f t="shared" si="50"/>
        <v>41211</v>
      </c>
      <c r="B421" s="115"/>
      <c r="C421" s="115"/>
      <c r="D421" s="115"/>
      <c r="E421" s="115"/>
      <c r="F421" s="115"/>
      <c r="G421" s="116"/>
      <c r="H421" s="116"/>
      <c r="I421" s="56">
        <f t="shared" si="51"/>
        <v>0</v>
      </c>
      <c r="J421" s="140"/>
      <c r="K421" s="140"/>
      <c r="L421" s="140"/>
      <c r="M421" s="140"/>
    </row>
    <row r="422" spans="1:27" x14ac:dyDescent="0.25">
      <c r="A422" s="55">
        <f t="shared" si="50"/>
        <v>41212</v>
      </c>
      <c r="B422" s="115"/>
      <c r="C422" s="115"/>
      <c r="D422" s="115"/>
      <c r="E422" s="115"/>
      <c r="F422" s="115"/>
      <c r="G422" s="126"/>
      <c r="H422" s="116"/>
      <c r="I422" s="56">
        <f t="shared" si="51"/>
        <v>0</v>
      </c>
      <c r="J422" s="140"/>
      <c r="K422" s="140"/>
      <c r="L422" s="140"/>
      <c r="M422" s="140"/>
    </row>
    <row r="423" spans="1:27" x14ac:dyDescent="0.25">
      <c r="A423" s="55">
        <f t="shared" si="50"/>
        <v>41213</v>
      </c>
      <c r="B423" s="115"/>
      <c r="C423" s="115"/>
      <c r="D423" s="115"/>
      <c r="E423" s="115"/>
      <c r="F423" s="115"/>
      <c r="G423" s="116"/>
      <c r="H423" s="116"/>
      <c r="I423" s="56">
        <f t="shared" si="51"/>
        <v>0</v>
      </c>
      <c r="J423" s="140"/>
      <c r="K423" s="140"/>
      <c r="L423" s="140"/>
      <c r="M423" s="140"/>
    </row>
    <row r="424" spans="1:27" x14ac:dyDescent="0.25">
      <c r="A424" s="62"/>
      <c r="B424" s="63">
        <f>SUM(B393:B423)</f>
        <v>0</v>
      </c>
      <c r="C424" s="63">
        <f t="shared" ref="C424:H424" si="52">SUM(C393:C423)</f>
        <v>0</v>
      </c>
      <c r="D424" s="63">
        <f t="shared" si="52"/>
        <v>0</v>
      </c>
      <c r="E424" s="63">
        <f t="shared" si="52"/>
        <v>0</v>
      </c>
      <c r="F424" s="63">
        <f t="shared" si="52"/>
        <v>0</v>
      </c>
      <c r="G424" s="63">
        <f t="shared" si="52"/>
        <v>0</v>
      </c>
      <c r="H424" s="63">
        <f t="shared" si="52"/>
        <v>0</v>
      </c>
      <c r="I424" s="154">
        <f>SUM(I393:I423)</f>
        <v>0</v>
      </c>
      <c r="J424" s="140"/>
      <c r="K424" s="140"/>
      <c r="L424" s="140"/>
      <c r="M424" s="140"/>
    </row>
    <row r="425" spans="1:27" x14ac:dyDescent="0.25">
      <c r="K425" s="140"/>
    </row>
    <row r="427" spans="1:27" ht="15.75" x14ac:dyDescent="0.25">
      <c r="A427" s="213">
        <v>41224</v>
      </c>
      <c r="B427" s="213"/>
      <c r="C427" s="213"/>
      <c r="D427" s="213"/>
      <c r="E427" s="213"/>
      <c r="F427" s="213"/>
      <c r="G427" s="213"/>
      <c r="H427" s="213"/>
      <c r="I427" s="213"/>
      <c r="J427" s="14"/>
      <c r="K427" s="14"/>
      <c r="L427" s="14"/>
      <c r="M427" s="14"/>
      <c r="O427" s="140"/>
      <c r="P427" s="140"/>
      <c r="Q427" s="140"/>
      <c r="R427" s="140"/>
      <c r="S427" s="140"/>
      <c r="T427" s="140"/>
      <c r="U427" s="140"/>
      <c r="V427" s="140"/>
      <c r="W427" s="140"/>
      <c r="X427" s="140"/>
      <c r="Y427" s="140"/>
      <c r="Z427" s="140"/>
      <c r="AA427" s="140"/>
    </row>
    <row r="428" spans="1:27" ht="17.25" customHeight="1" x14ac:dyDescent="0.25">
      <c r="A428" s="214" t="s">
        <v>48</v>
      </c>
      <c r="B428" s="214"/>
      <c r="C428" s="214"/>
      <c r="D428" s="214"/>
      <c r="E428" s="214"/>
      <c r="F428" s="214"/>
      <c r="G428" s="214"/>
      <c r="H428" s="214"/>
      <c r="I428" s="214"/>
      <c r="J428" s="14"/>
      <c r="K428" s="14"/>
      <c r="L428" s="14"/>
      <c r="M428" s="14"/>
      <c r="O428" s="140"/>
      <c r="P428" s="140"/>
      <c r="Q428" s="140"/>
      <c r="R428" s="140"/>
      <c r="S428" s="140"/>
      <c r="T428" s="140"/>
      <c r="U428" s="140"/>
      <c r="V428" s="140"/>
      <c r="W428" s="140"/>
      <c r="X428" s="140"/>
      <c r="Y428" s="140"/>
      <c r="Z428" s="140"/>
      <c r="AA428" s="140"/>
    </row>
    <row r="429" spans="1:27" ht="24.75" customHeight="1" x14ac:dyDescent="0.25">
      <c r="A429" s="46" t="s">
        <v>49</v>
      </c>
      <c r="B429" s="147" t="str">
        <f>B4</f>
        <v xml:space="preserve">Admitting </v>
      </c>
      <c r="C429" s="147" t="str">
        <f t="shared" ref="C429:H429" si="53">C4</f>
        <v>Business Office</v>
      </c>
      <c r="D429" s="147" t="str">
        <f t="shared" si="53"/>
        <v>Physical Therpy</v>
      </c>
      <c r="E429" s="147" t="str">
        <f t="shared" si="53"/>
        <v>ER Registration</v>
      </c>
      <c r="F429" s="147" t="str">
        <f t="shared" si="53"/>
        <v>Clinic 1</v>
      </c>
      <c r="G429" s="147" t="str">
        <f t="shared" si="53"/>
        <v>Clinic 2</v>
      </c>
      <c r="H429" s="147" t="str">
        <f t="shared" si="53"/>
        <v>Clinic 3</v>
      </c>
      <c r="I429" s="148" t="s">
        <v>51</v>
      </c>
      <c r="J429" s="140"/>
      <c r="K429" s="140"/>
      <c r="L429" s="140"/>
      <c r="M429" s="140"/>
      <c r="O429" s="140"/>
      <c r="P429" s="140"/>
      <c r="Q429" s="140"/>
      <c r="R429" s="140"/>
      <c r="S429" s="140"/>
      <c r="T429" s="140"/>
      <c r="U429" s="140"/>
      <c r="V429" s="140"/>
      <c r="W429" s="140"/>
      <c r="X429" s="140"/>
      <c r="Y429" s="140"/>
      <c r="Z429" s="140"/>
      <c r="AA429" s="140"/>
    </row>
    <row r="430" spans="1:27" x14ac:dyDescent="0.25">
      <c r="A430" s="55">
        <v>41214</v>
      </c>
      <c r="B430" s="114"/>
      <c r="C430" s="114"/>
      <c r="D430" s="114"/>
      <c r="E430" s="114"/>
      <c r="F430" s="115"/>
      <c r="G430" s="116"/>
      <c r="H430" s="116"/>
      <c r="I430" s="56">
        <f>SUM(B430:H430)</f>
        <v>0</v>
      </c>
      <c r="J430" s="140"/>
      <c r="K430" s="140"/>
      <c r="L430" s="140"/>
      <c r="M430" s="140"/>
    </row>
    <row r="431" spans="1:27" x14ac:dyDescent="0.25">
      <c r="A431" s="55">
        <f>A430+1</f>
        <v>41215</v>
      </c>
      <c r="B431" s="114"/>
      <c r="C431" s="114"/>
      <c r="D431" s="114"/>
      <c r="E431" s="114"/>
      <c r="F431" s="115"/>
      <c r="G431" s="116"/>
      <c r="H431" s="116"/>
      <c r="I431" s="56">
        <f t="shared" ref="I431:I460" si="54">SUM(B431:H431)</f>
        <v>0</v>
      </c>
      <c r="J431" s="140"/>
      <c r="K431" s="140"/>
      <c r="L431" s="140"/>
      <c r="M431" s="140"/>
    </row>
    <row r="432" spans="1:27" x14ac:dyDescent="0.25">
      <c r="A432" s="55">
        <f t="shared" ref="A432:A459" si="55">A431+1</f>
        <v>41216</v>
      </c>
      <c r="B432" s="114"/>
      <c r="C432" s="114"/>
      <c r="D432" s="114"/>
      <c r="E432" s="114"/>
      <c r="F432" s="115"/>
      <c r="G432" s="116"/>
      <c r="H432" s="116"/>
      <c r="I432" s="56">
        <f t="shared" si="54"/>
        <v>0</v>
      </c>
      <c r="J432" s="140"/>
      <c r="K432" s="140"/>
      <c r="L432" s="140"/>
      <c r="M432" s="140"/>
    </row>
    <row r="433" spans="1:13" x14ac:dyDescent="0.25">
      <c r="A433" s="55">
        <f t="shared" si="55"/>
        <v>41217</v>
      </c>
      <c r="B433" s="114"/>
      <c r="C433" s="114"/>
      <c r="D433" s="114"/>
      <c r="E433" s="114"/>
      <c r="F433" s="115"/>
      <c r="G433" s="116"/>
      <c r="H433" s="116"/>
      <c r="I433" s="56">
        <f t="shared" si="54"/>
        <v>0</v>
      </c>
      <c r="J433" s="140"/>
      <c r="K433" s="140"/>
      <c r="L433" s="140"/>
      <c r="M433" s="140"/>
    </row>
    <row r="434" spans="1:13" x14ac:dyDescent="0.25">
      <c r="A434" s="55">
        <f t="shared" si="55"/>
        <v>41218</v>
      </c>
      <c r="B434" s="114"/>
      <c r="C434" s="114"/>
      <c r="D434" s="114"/>
      <c r="E434" s="114"/>
      <c r="F434" s="115"/>
      <c r="G434" s="116"/>
      <c r="H434" s="116"/>
      <c r="I434" s="56">
        <f t="shared" si="54"/>
        <v>0</v>
      </c>
      <c r="J434" s="140"/>
      <c r="K434" s="140"/>
      <c r="L434" s="140"/>
      <c r="M434" s="140"/>
    </row>
    <row r="435" spans="1:13" x14ac:dyDescent="0.25">
      <c r="A435" s="55">
        <f t="shared" si="55"/>
        <v>41219</v>
      </c>
      <c r="B435" s="114"/>
      <c r="C435" s="114"/>
      <c r="D435" s="114"/>
      <c r="E435" s="114"/>
      <c r="F435" s="115"/>
      <c r="G435" s="116"/>
      <c r="H435" s="116"/>
      <c r="I435" s="56">
        <f t="shared" si="54"/>
        <v>0</v>
      </c>
      <c r="J435" s="140"/>
      <c r="K435" s="140"/>
      <c r="L435" s="140"/>
      <c r="M435" s="140"/>
    </row>
    <row r="436" spans="1:13" x14ac:dyDescent="0.25">
      <c r="A436" s="55">
        <f t="shared" si="55"/>
        <v>41220</v>
      </c>
      <c r="B436" s="114"/>
      <c r="C436" s="114"/>
      <c r="D436" s="114"/>
      <c r="E436" s="114"/>
      <c r="F436" s="115"/>
      <c r="G436" s="116"/>
      <c r="H436" s="116"/>
      <c r="I436" s="56">
        <f t="shared" si="54"/>
        <v>0</v>
      </c>
      <c r="J436" s="140"/>
      <c r="K436" s="140"/>
      <c r="L436" s="140"/>
      <c r="M436" s="140"/>
    </row>
    <row r="437" spans="1:13" x14ac:dyDescent="0.25">
      <c r="A437" s="55">
        <f t="shared" si="55"/>
        <v>41221</v>
      </c>
      <c r="B437" s="114"/>
      <c r="C437" s="114"/>
      <c r="D437" s="114"/>
      <c r="E437" s="114"/>
      <c r="F437" s="115"/>
      <c r="G437" s="116"/>
      <c r="H437" s="116"/>
      <c r="I437" s="56">
        <f t="shared" si="54"/>
        <v>0</v>
      </c>
      <c r="J437" s="140"/>
      <c r="K437" s="140"/>
      <c r="L437" s="140"/>
      <c r="M437" s="140"/>
    </row>
    <row r="438" spans="1:13" x14ac:dyDescent="0.25">
      <c r="A438" s="55">
        <f t="shared" si="55"/>
        <v>41222</v>
      </c>
      <c r="B438" s="114"/>
      <c r="C438" s="114"/>
      <c r="D438" s="114"/>
      <c r="E438" s="114"/>
      <c r="F438" s="115"/>
      <c r="G438" s="116"/>
      <c r="H438" s="116"/>
      <c r="I438" s="56">
        <f t="shared" si="54"/>
        <v>0</v>
      </c>
      <c r="J438" s="140"/>
      <c r="K438" s="140"/>
      <c r="L438" s="140"/>
      <c r="M438" s="140"/>
    </row>
    <row r="439" spans="1:13" x14ac:dyDescent="0.25">
      <c r="A439" s="55">
        <f t="shared" si="55"/>
        <v>41223</v>
      </c>
      <c r="B439" s="114"/>
      <c r="C439" s="114"/>
      <c r="D439" s="114"/>
      <c r="E439" s="114"/>
      <c r="F439" s="115"/>
      <c r="G439" s="116"/>
      <c r="H439" s="116"/>
      <c r="I439" s="56">
        <f t="shared" si="54"/>
        <v>0</v>
      </c>
      <c r="J439" s="140"/>
      <c r="K439" s="140"/>
      <c r="L439" s="140"/>
      <c r="M439" s="140"/>
    </row>
    <row r="440" spans="1:13" x14ac:dyDescent="0.25">
      <c r="A440" s="55">
        <f t="shared" si="55"/>
        <v>41224</v>
      </c>
      <c r="B440" s="114"/>
      <c r="C440" s="114"/>
      <c r="D440" s="114"/>
      <c r="E440" s="114"/>
      <c r="F440" s="115"/>
      <c r="G440" s="116"/>
      <c r="H440" s="116"/>
      <c r="I440" s="56">
        <f t="shared" si="54"/>
        <v>0</v>
      </c>
      <c r="J440" s="140"/>
      <c r="K440" s="140"/>
      <c r="L440" s="140"/>
      <c r="M440" s="140"/>
    </row>
    <row r="441" spans="1:13" x14ac:dyDescent="0.25">
      <c r="A441" s="55">
        <f t="shared" si="55"/>
        <v>41225</v>
      </c>
      <c r="B441" s="114"/>
      <c r="C441" s="114"/>
      <c r="D441" s="114"/>
      <c r="E441" s="114"/>
      <c r="F441" s="115"/>
      <c r="G441" s="116"/>
      <c r="H441" s="116"/>
      <c r="I441" s="56">
        <f t="shared" si="54"/>
        <v>0</v>
      </c>
      <c r="J441" s="140"/>
      <c r="K441" s="140"/>
      <c r="L441" s="140"/>
      <c r="M441" s="140"/>
    </row>
    <row r="442" spans="1:13" x14ac:dyDescent="0.25">
      <c r="A442" s="55">
        <f t="shared" si="55"/>
        <v>41226</v>
      </c>
      <c r="B442" s="115"/>
      <c r="C442" s="115"/>
      <c r="D442" s="115"/>
      <c r="E442" s="115"/>
      <c r="F442" s="115"/>
      <c r="G442" s="116"/>
      <c r="H442" s="116"/>
      <c r="I442" s="56">
        <f t="shared" si="54"/>
        <v>0</v>
      </c>
      <c r="J442" s="140"/>
      <c r="K442" s="140"/>
      <c r="L442" s="140"/>
      <c r="M442" s="140"/>
    </row>
    <row r="443" spans="1:13" x14ac:dyDescent="0.25">
      <c r="A443" s="55">
        <f t="shared" si="55"/>
        <v>41227</v>
      </c>
      <c r="B443" s="115"/>
      <c r="C443" s="115"/>
      <c r="D443" s="115"/>
      <c r="E443" s="115"/>
      <c r="F443" s="115"/>
      <c r="G443" s="116"/>
      <c r="H443" s="116"/>
      <c r="I443" s="56">
        <f t="shared" si="54"/>
        <v>0</v>
      </c>
      <c r="J443" s="140"/>
      <c r="K443" s="140"/>
      <c r="L443" s="140"/>
      <c r="M443" s="140"/>
    </row>
    <row r="444" spans="1:13" x14ac:dyDescent="0.25">
      <c r="A444" s="55">
        <f t="shared" si="55"/>
        <v>41228</v>
      </c>
      <c r="B444" s="115"/>
      <c r="C444" s="115"/>
      <c r="D444" s="115"/>
      <c r="E444" s="115"/>
      <c r="F444" s="115"/>
      <c r="G444" s="116"/>
      <c r="H444" s="116"/>
      <c r="I444" s="56">
        <f t="shared" si="54"/>
        <v>0</v>
      </c>
      <c r="J444" s="140"/>
      <c r="K444" s="140"/>
      <c r="L444" s="140"/>
      <c r="M444" s="140"/>
    </row>
    <row r="445" spans="1:13" x14ac:dyDescent="0.25">
      <c r="A445" s="55">
        <f t="shared" si="55"/>
        <v>41229</v>
      </c>
      <c r="B445" s="115"/>
      <c r="C445" s="115"/>
      <c r="D445" s="115"/>
      <c r="E445" s="115"/>
      <c r="F445" s="115"/>
      <c r="G445" s="126"/>
      <c r="H445" s="116"/>
      <c r="I445" s="56">
        <f t="shared" si="54"/>
        <v>0</v>
      </c>
      <c r="J445" s="140"/>
      <c r="K445" s="140"/>
      <c r="L445" s="140"/>
      <c r="M445" s="140"/>
    </row>
    <row r="446" spans="1:13" x14ac:dyDescent="0.25">
      <c r="A446" s="55">
        <f t="shared" si="55"/>
        <v>41230</v>
      </c>
      <c r="B446" s="115"/>
      <c r="C446" s="115"/>
      <c r="D446" s="115"/>
      <c r="E446" s="115"/>
      <c r="F446" s="115"/>
      <c r="G446" s="116"/>
      <c r="H446" s="116"/>
      <c r="I446" s="56">
        <f t="shared" si="54"/>
        <v>0</v>
      </c>
      <c r="J446" s="140"/>
      <c r="K446" s="140"/>
      <c r="L446" s="140"/>
      <c r="M446" s="140"/>
    </row>
    <row r="447" spans="1:13" x14ac:dyDescent="0.25">
      <c r="A447" s="55">
        <f t="shared" si="55"/>
        <v>41231</v>
      </c>
      <c r="B447" s="115"/>
      <c r="C447" s="115"/>
      <c r="D447" s="115"/>
      <c r="E447" s="115"/>
      <c r="F447" s="115"/>
      <c r="G447" s="116"/>
      <c r="H447" s="116"/>
      <c r="I447" s="56">
        <f t="shared" si="54"/>
        <v>0</v>
      </c>
      <c r="J447" s="140"/>
      <c r="K447" s="140"/>
      <c r="L447" s="140"/>
      <c r="M447" s="140"/>
    </row>
    <row r="448" spans="1:13" x14ac:dyDescent="0.25">
      <c r="A448" s="55">
        <f t="shared" si="55"/>
        <v>41232</v>
      </c>
      <c r="B448" s="115"/>
      <c r="C448" s="115"/>
      <c r="D448" s="115"/>
      <c r="E448" s="115"/>
      <c r="F448" s="115"/>
      <c r="G448" s="116"/>
      <c r="H448" s="116"/>
      <c r="I448" s="56">
        <f t="shared" si="54"/>
        <v>0</v>
      </c>
      <c r="J448" s="140"/>
      <c r="K448" s="140"/>
      <c r="L448" s="140"/>
      <c r="M448" s="140"/>
    </row>
    <row r="449" spans="1:27" x14ac:dyDescent="0.25">
      <c r="A449" s="55">
        <f t="shared" si="55"/>
        <v>41233</v>
      </c>
      <c r="B449" s="115"/>
      <c r="C449" s="115"/>
      <c r="D449" s="115"/>
      <c r="E449" s="115"/>
      <c r="F449" s="115"/>
      <c r="G449" s="116"/>
      <c r="H449" s="116"/>
      <c r="I449" s="56">
        <f t="shared" si="54"/>
        <v>0</v>
      </c>
      <c r="J449" s="140"/>
      <c r="K449" s="140"/>
      <c r="L449" s="140"/>
      <c r="M449" s="140"/>
    </row>
    <row r="450" spans="1:27" x14ac:dyDescent="0.25">
      <c r="A450" s="55">
        <f t="shared" si="55"/>
        <v>41234</v>
      </c>
      <c r="B450" s="115"/>
      <c r="C450" s="115"/>
      <c r="D450" s="115"/>
      <c r="E450" s="115"/>
      <c r="F450" s="115"/>
      <c r="G450" s="116"/>
      <c r="H450" s="116"/>
      <c r="I450" s="56">
        <f t="shared" si="54"/>
        <v>0</v>
      </c>
      <c r="J450" s="140"/>
      <c r="K450" s="140"/>
      <c r="L450" s="140"/>
      <c r="M450" s="140"/>
    </row>
    <row r="451" spans="1:27" x14ac:dyDescent="0.25">
      <c r="A451" s="55">
        <f t="shared" si="55"/>
        <v>41235</v>
      </c>
      <c r="B451" s="115"/>
      <c r="C451" s="115"/>
      <c r="D451" s="115"/>
      <c r="E451" s="115"/>
      <c r="F451" s="115"/>
      <c r="G451" s="116"/>
      <c r="H451" s="116"/>
      <c r="I451" s="56">
        <f t="shared" si="54"/>
        <v>0</v>
      </c>
      <c r="J451" s="140"/>
      <c r="K451" s="140"/>
      <c r="L451" s="140"/>
      <c r="M451" s="140"/>
    </row>
    <row r="452" spans="1:27" x14ac:dyDescent="0.25">
      <c r="A452" s="55">
        <f t="shared" si="55"/>
        <v>41236</v>
      </c>
      <c r="B452" s="115"/>
      <c r="C452" s="115"/>
      <c r="D452" s="115"/>
      <c r="E452" s="115"/>
      <c r="F452" s="115"/>
      <c r="G452" s="116"/>
      <c r="H452" s="116"/>
      <c r="I452" s="56">
        <f t="shared" si="54"/>
        <v>0</v>
      </c>
      <c r="J452" s="140"/>
      <c r="K452" s="140"/>
      <c r="L452" s="140"/>
      <c r="M452" s="140"/>
    </row>
    <row r="453" spans="1:27" x14ac:dyDescent="0.25">
      <c r="A453" s="55">
        <f t="shared" si="55"/>
        <v>41237</v>
      </c>
      <c r="B453" s="115"/>
      <c r="C453" s="115"/>
      <c r="D453" s="115"/>
      <c r="E453" s="115"/>
      <c r="F453" s="115"/>
      <c r="G453" s="116"/>
      <c r="H453" s="116"/>
      <c r="I453" s="56">
        <f t="shared" si="54"/>
        <v>0</v>
      </c>
      <c r="J453" s="140"/>
      <c r="K453" s="140"/>
      <c r="L453" s="140"/>
      <c r="M453" s="140"/>
    </row>
    <row r="454" spans="1:27" x14ac:dyDescent="0.25">
      <c r="A454" s="55">
        <f t="shared" si="55"/>
        <v>41238</v>
      </c>
      <c r="B454" s="115"/>
      <c r="C454" s="115"/>
      <c r="D454" s="115"/>
      <c r="E454" s="115"/>
      <c r="F454" s="115"/>
      <c r="G454" s="116"/>
      <c r="H454" s="116"/>
      <c r="I454" s="56">
        <f t="shared" si="54"/>
        <v>0</v>
      </c>
      <c r="J454" s="140"/>
      <c r="K454" s="140"/>
      <c r="L454" s="140"/>
      <c r="M454" s="140"/>
    </row>
    <row r="455" spans="1:27" x14ac:dyDescent="0.25">
      <c r="A455" s="55">
        <f t="shared" si="55"/>
        <v>41239</v>
      </c>
      <c r="B455" s="115"/>
      <c r="C455" s="115"/>
      <c r="D455" s="115"/>
      <c r="E455" s="115"/>
      <c r="F455" s="115"/>
      <c r="G455" s="116"/>
      <c r="H455" s="116"/>
      <c r="I455" s="56">
        <f t="shared" si="54"/>
        <v>0</v>
      </c>
      <c r="J455" s="140"/>
      <c r="K455" s="140"/>
      <c r="L455" s="140"/>
      <c r="M455" s="140"/>
    </row>
    <row r="456" spans="1:27" x14ac:dyDescent="0.25">
      <c r="A456" s="55">
        <f t="shared" si="55"/>
        <v>41240</v>
      </c>
      <c r="B456" s="115"/>
      <c r="C456" s="115"/>
      <c r="D456" s="115"/>
      <c r="E456" s="115"/>
      <c r="F456" s="115"/>
      <c r="G456" s="116"/>
      <c r="H456" s="116"/>
      <c r="I456" s="56">
        <f t="shared" si="54"/>
        <v>0</v>
      </c>
      <c r="J456" s="140"/>
      <c r="K456" s="140"/>
      <c r="L456" s="140"/>
      <c r="M456" s="140"/>
    </row>
    <row r="457" spans="1:27" x14ac:dyDescent="0.25">
      <c r="A457" s="55">
        <f t="shared" si="55"/>
        <v>41241</v>
      </c>
      <c r="B457" s="115"/>
      <c r="C457" s="115"/>
      <c r="D457" s="115"/>
      <c r="E457" s="115"/>
      <c r="F457" s="115"/>
      <c r="G457" s="116"/>
      <c r="H457" s="116"/>
      <c r="I457" s="56">
        <f t="shared" si="54"/>
        <v>0</v>
      </c>
      <c r="J457" s="140"/>
      <c r="K457" s="140"/>
      <c r="L457" s="140"/>
      <c r="M457" s="140"/>
    </row>
    <row r="458" spans="1:27" x14ac:dyDescent="0.25">
      <c r="A458" s="55">
        <f t="shared" si="55"/>
        <v>41242</v>
      </c>
      <c r="B458" s="115"/>
      <c r="C458" s="115"/>
      <c r="D458" s="115"/>
      <c r="E458" s="115"/>
      <c r="F458" s="115"/>
      <c r="G458" s="116"/>
      <c r="H458" s="116"/>
      <c r="I458" s="56">
        <f t="shared" si="54"/>
        <v>0</v>
      </c>
      <c r="J458" s="140"/>
      <c r="K458" s="140"/>
      <c r="L458" s="140"/>
      <c r="M458" s="140"/>
    </row>
    <row r="459" spans="1:27" x14ac:dyDescent="0.25">
      <c r="A459" s="55">
        <f t="shared" si="55"/>
        <v>41243</v>
      </c>
      <c r="B459" s="115"/>
      <c r="C459" s="115"/>
      <c r="D459" s="115"/>
      <c r="E459" s="115"/>
      <c r="F459" s="115"/>
      <c r="G459" s="126"/>
      <c r="H459" s="116"/>
      <c r="I459" s="56">
        <f t="shared" si="54"/>
        <v>0</v>
      </c>
      <c r="J459" s="140"/>
      <c r="K459" s="140"/>
      <c r="L459" s="140"/>
      <c r="M459" s="140"/>
    </row>
    <row r="460" spans="1:27" x14ac:dyDescent="0.25">
      <c r="A460" s="55"/>
      <c r="B460" s="115"/>
      <c r="C460" s="115"/>
      <c r="D460" s="115"/>
      <c r="E460" s="115"/>
      <c r="F460" s="115"/>
      <c r="G460" s="116"/>
      <c r="H460" s="116"/>
      <c r="I460" s="56">
        <f t="shared" si="54"/>
        <v>0</v>
      </c>
      <c r="J460" s="140"/>
      <c r="K460" s="140"/>
      <c r="L460" s="140"/>
      <c r="M460" s="140"/>
    </row>
    <row r="461" spans="1:27" x14ac:dyDescent="0.25">
      <c r="A461" s="62"/>
      <c r="B461" s="63">
        <f>SUM(B430:B460)</f>
        <v>0</v>
      </c>
      <c r="C461" s="63">
        <f t="shared" ref="C461:H461" si="56">SUM(C430:C460)</f>
        <v>0</v>
      </c>
      <c r="D461" s="63">
        <f t="shared" si="56"/>
        <v>0</v>
      </c>
      <c r="E461" s="63">
        <f t="shared" si="56"/>
        <v>0</v>
      </c>
      <c r="F461" s="63">
        <f t="shared" si="56"/>
        <v>0</v>
      </c>
      <c r="G461" s="63">
        <f t="shared" si="56"/>
        <v>0</v>
      </c>
      <c r="H461" s="63">
        <f t="shared" si="56"/>
        <v>0</v>
      </c>
      <c r="I461" s="154">
        <f>SUM(I430:I460)</f>
        <v>0</v>
      </c>
      <c r="J461" s="140"/>
      <c r="K461" s="140"/>
      <c r="L461" s="140"/>
      <c r="M461" s="140"/>
    </row>
    <row r="464" spans="1:27" ht="15.75" x14ac:dyDescent="0.25">
      <c r="A464" s="213">
        <v>41254</v>
      </c>
      <c r="B464" s="213"/>
      <c r="C464" s="213"/>
      <c r="D464" s="213"/>
      <c r="E464" s="213"/>
      <c r="F464" s="213"/>
      <c r="G464" s="213"/>
      <c r="H464" s="213"/>
      <c r="I464" s="213"/>
      <c r="J464" s="14"/>
      <c r="K464" s="14"/>
      <c r="L464" s="14"/>
      <c r="M464" s="14"/>
      <c r="O464" s="140"/>
      <c r="P464" s="140"/>
      <c r="Q464" s="140"/>
      <c r="R464" s="140"/>
      <c r="S464" s="140"/>
      <c r="T464" s="140"/>
      <c r="U464" s="140"/>
      <c r="V464" s="140"/>
      <c r="W464" s="140"/>
      <c r="X464" s="140"/>
      <c r="Y464" s="140"/>
      <c r="Z464" s="140"/>
      <c r="AA464" s="140"/>
    </row>
    <row r="465" spans="1:27" ht="17.25" customHeight="1" x14ac:dyDescent="0.25">
      <c r="A465" s="214" t="s">
        <v>48</v>
      </c>
      <c r="B465" s="214"/>
      <c r="C465" s="214"/>
      <c r="D465" s="214"/>
      <c r="E465" s="214"/>
      <c r="F465" s="214"/>
      <c r="G465" s="214"/>
      <c r="H465" s="214"/>
      <c r="I465" s="214"/>
      <c r="J465" s="14"/>
      <c r="K465" s="14"/>
      <c r="L465" s="14"/>
      <c r="M465" s="14"/>
      <c r="O465" s="140"/>
      <c r="P465" s="140"/>
      <c r="Q465" s="140"/>
      <c r="R465" s="140"/>
      <c r="S465" s="140"/>
      <c r="T465" s="140"/>
      <c r="U465" s="140"/>
      <c r="V465" s="140"/>
      <c r="W465" s="140"/>
      <c r="X465" s="140"/>
      <c r="Y465" s="140"/>
      <c r="Z465" s="140"/>
      <c r="AA465" s="140"/>
    </row>
    <row r="466" spans="1:27" ht="24.75" customHeight="1" x14ac:dyDescent="0.25">
      <c r="A466" s="46" t="s">
        <v>49</v>
      </c>
      <c r="B466" s="147" t="str">
        <f>B4</f>
        <v xml:space="preserve">Admitting </v>
      </c>
      <c r="C466" s="147" t="str">
        <f t="shared" ref="C466:H466" si="57">C4</f>
        <v>Business Office</v>
      </c>
      <c r="D466" s="147" t="str">
        <f t="shared" si="57"/>
        <v>Physical Therpy</v>
      </c>
      <c r="E466" s="147" t="str">
        <f t="shared" si="57"/>
        <v>ER Registration</v>
      </c>
      <c r="F466" s="147" t="str">
        <f t="shared" si="57"/>
        <v>Clinic 1</v>
      </c>
      <c r="G466" s="147" t="str">
        <f t="shared" si="57"/>
        <v>Clinic 2</v>
      </c>
      <c r="H466" s="147" t="str">
        <f t="shared" si="57"/>
        <v>Clinic 3</v>
      </c>
      <c r="I466" s="148" t="s">
        <v>51</v>
      </c>
      <c r="J466" s="140"/>
      <c r="K466" s="140"/>
      <c r="L466" s="140"/>
      <c r="M466" s="140"/>
      <c r="O466" s="140"/>
      <c r="P466" s="140"/>
      <c r="Q466" s="140"/>
      <c r="R466" s="140"/>
      <c r="S466" s="140"/>
      <c r="T466" s="140"/>
      <c r="U466" s="140"/>
      <c r="V466" s="140"/>
      <c r="W466" s="140"/>
      <c r="X466" s="140"/>
      <c r="Y466" s="140"/>
      <c r="Z466" s="140"/>
      <c r="AA466" s="140"/>
    </row>
    <row r="467" spans="1:27" x14ac:dyDescent="0.25">
      <c r="A467" s="55">
        <v>41244</v>
      </c>
      <c r="B467" s="114"/>
      <c r="C467" s="114"/>
      <c r="D467" s="114"/>
      <c r="E467" s="114"/>
      <c r="F467" s="115"/>
      <c r="G467" s="116"/>
      <c r="H467" s="116"/>
      <c r="I467" s="56">
        <f>SUM(B467:H467)</f>
        <v>0</v>
      </c>
      <c r="J467" s="140"/>
      <c r="K467" s="140"/>
      <c r="L467" s="140"/>
      <c r="M467" s="140"/>
    </row>
    <row r="468" spans="1:27" x14ac:dyDescent="0.25">
      <c r="A468" s="55">
        <f>A467+1</f>
        <v>41245</v>
      </c>
      <c r="B468" s="114"/>
      <c r="C468" s="114"/>
      <c r="D468" s="114"/>
      <c r="E468" s="114"/>
      <c r="F468" s="115"/>
      <c r="G468" s="116"/>
      <c r="H468" s="116"/>
      <c r="I468" s="56">
        <f t="shared" ref="I468:I497" si="58">SUM(B468:H468)</f>
        <v>0</v>
      </c>
      <c r="J468" s="140"/>
      <c r="K468" s="140"/>
      <c r="L468" s="140"/>
      <c r="M468" s="140"/>
    </row>
    <row r="469" spans="1:27" x14ac:dyDescent="0.25">
      <c r="A469" s="55">
        <f t="shared" ref="A469:A497" si="59">A468+1</f>
        <v>41246</v>
      </c>
      <c r="B469" s="114"/>
      <c r="C469" s="114"/>
      <c r="D469" s="114"/>
      <c r="E469" s="114"/>
      <c r="F469" s="115"/>
      <c r="G469" s="116"/>
      <c r="H469" s="116"/>
      <c r="I469" s="56">
        <f t="shared" si="58"/>
        <v>0</v>
      </c>
      <c r="J469" s="140"/>
      <c r="K469" s="140"/>
      <c r="L469" s="140"/>
      <c r="M469" s="140"/>
    </row>
    <row r="470" spans="1:27" x14ac:dyDescent="0.25">
      <c r="A470" s="55">
        <f t="shared" si="59"/>
        <v>41247</v>
      </c>
      <c r="B470" s="114"/>
      <c r="C470" s="114"/>
      <c r="D470" s="114"/>
      <c r="E470" s="114"/>
      <c r="F470" s="115"/>
      <c r="G470" s="116"/>
      <c r="H470" s="116"/>
      <c r="I470" s="56">
        <f t="shared" si="58"/>
        <v>0</v>
      </c>
      <c r="J470" s="140"/>
      <c r="K470" s="140"/>
      <c r="L470" s="140"/>
      <c r="M470" s="140"/>
    </row>
    <row r="471" spans="1:27" x14ac:dyDescent="0.25">
      <c r="A471" s="55">
        <f t="shared" si="59"/>
        <v>41248</v>
      </c>
      <c r="B471" s="114"/>
      <c r="C471" s="114"/>
      <c r="D471" s="114"/>
      <c r="E471" s="114"/>
      <c r="F471" s="115"/>
      <c r="G471" s="116"/>
      <c r="H471" s="116"/>
      <c r="I471" s="56">
        <f t="shared" si="58"/>
        <v>0</v>
      </c>
      <c r="J471" s="140"/>
      <c r="K471" s="140"/>
      <c r="L471" s="140"/>
      <c r="M471" s="140"/>
    </row>
    <row r="472" spans="1:27" x14ac:dyDescent="0.25">
      <c r="A472" s="55">
        <f t="shared" si="59"/>
        <v>41249</v>
      </c>
      <c r="B472" s="114"/>
      <c r="C472" s="114"/>
      <c r="D472" s="114"/>
      <c r="E472" s="114"/>
      <c r="F472" s="115"/>
      <c r="G472" s="116"/>
      <c r="H472" s="116"/>
      <c r="I472" s="56">
        <f t="shared" si="58"/>
        <v>0</v>
      </c>
      <c r="J472" s="140"/>
      <c r="K472" s="140"/>
      <c r="L472" s="140"/>
      <c r="M472" s="140"/>
    </row>
    <row r="473" spans="1:27" x14ac:dyDescent="0.25">
      <c r="A473" s="55">
        <f t="shared" si="59"/>
        <v>41250</v>
      </c>
      <c r="B473" s="114"/>
      <c r="C473" s="114"/>
      <c r="D473" s="114"/>
      <c r="E473" s="114"/>
      <c r="F473" s="115"/>
      <c r="G473" s="116"/>
      <c r="H473" s="116"/>
      <c r="I473" s="56">
        <f t="shared" si="58"/>
        <v>0</v>
      </c>
      <c r="J473" s="140"/>
      <c r="K473" s="140"/>
      <c r="L473" s="140"/>
      <c r="M473" s="140"/>
    </row>
    <row r="474" spans="1:27" x14ac:dyDescent="0.25">
      <c r="A474" s="55">
        <f t="shared" si="59"/>
        <v>41251</v>
      </c>
      <c r="B474" s="114"/>
      <c r="C474" s="114"/>
      <c r="D474" s="114"/>
      <c r="E474" s="114"/>
      <c r="F474" s="115"/>
      <c r="G474" s="116"/>
      <c r="H474" s="116"/>
      <c r="I474" s="56">
        <f t="shared" si="58"/>
        <v>0</v>
      </c>
      <c r="J474" s="140"/>
      <c r="K474" s="140"/>
      <c r="L474" s="140"/>
      <c r="M474" s="140"/>
    </row>
    <row r="475" spans="1:27" x14ac:dyDescent="0.25">
      <c r="A475" s="55">
        <f t="shared" si="59"/>
        <v>41252</v>
      </c>
      <c r="B475" s="114"/>
      <c r="C475" s="114"/>
      <c r="D475" s="114"/>
      <c r="E475" s="114"/>
      <c r="F475" s="115"/>
      <c r="G475" s="116"/>
      <c r="H475" s="116"/>
      <c r="I475" s="56">
        <f t="shared" si="58"/>
        <v>0</v>
      </c>
      <c r="J475" s="140"/>
      <c r="K475" s="140"/>
      <c r="L475" s="140"/>
      <c r="M475" s="140"/>
    </row>
    <row r="476" spans="1:27" x14ac:dyDescent="0.25">
      <c r="A476" s="55">
        <f t="shared" si="59"/>
        <v>41253</v>
      </c>
      <c r="B476" s="114"/>
      <c r="C476" s="114"/>
      <c r="D476" s="114"/>
      <c r="E476" s="114"/>
      <c r="F476" s="115"/>
      <c r="G476" s="116"/>
      <c r="H476" s="116"/>
      <c r="I476" s="56">
        <f t="shared" si="58"/>
        <v>0</v>
      </c>
      <c r="J476" s="140"/>
      <c r="K476" s="140"/>
      <c r="L476" s="140"/>
      <c r="M476" s="140"/>
    </row>
    <row r="477" spans="1:27" x14ac:dyDescent="0.25">
      <c r="A477" s="55">
        <f t="shared" si="59"/>
        <v>41254</v>
      </c>
      <c r="B477" s="114"/>
      <c r="C477" s="114"/>
      <c r="D477" s="114"/>
      <c r="E477" s="114"/>
      <c r="F477" s="115"/>
      <c r="G477" s="116"/>
      <c r="H477" s="116"/>
      <c r="I477" s="56">
        <f t="shared" si="58"/>
        <v>0</v>
      </c>
      <c r="J477" s="140"/>
      <c r="K477" s="140"/>
      <c r="L477" s="140"/>
      <c r="M477" s="140"/>
    </row>
    <row r="478" spans="1:27" x14ac:dyDescent="0.25">
      <c r="A478" s="55">
        <f t="shared" si="59"/>
        <v>41255</v>
      </c>
      <c r="B478" s="114"/>
      <c r="C478" s="114"/>
      <c r="D478" s="114"/>
      <c r="E478" s="114"/>
      <c r="F478" s="115"/>
      <c r="G478" s="116"/>
      <c r="H478" s="116"/>
      <c r="I478" s="56">
        <f t="shared" si="58"/>
        <v>0</v>
      </c>
      <c r="J478" s="140"/>
      <c r="K478" s="140"/>
      <c r="L478" s="140"/>
      <c r="M478" s="140"/>
    </row>
    <row r="479" spans="1:27" x14ac:dyDescent="0.25">
      <c r="A479" s="55">
        <f t="shared" si="59"/>
        <v>41256</v>
      </c>
      <c r="B479" s="115"/>
      <c r="C479" s="115"/>
      <c r="D479" s="115"/>
      <c r="E479" s="115"/>
      <c r="F479" s="115"/>
      <c r="G479" s="116"/>
      <c r="H479" s="116"/>
      <c r="I479" s="56">
        <f t="shared" si="58"/>
        <v>0</v>
      </c>
      <c r="J479" s="140"/>
      <c r="K479" s="140"/>
      <c r="L479" s="140"/>
      <c r="M479" s="140"/>
    </row>
    <row r="480" spans="1:27" x14ac:dyDescent="0.25">
      <c r="A480" s="55">
        <f t="shared" si="59"/>
        <v>41257</v>
      </c>
      <c r="B480" s="115"/>
      <c r="C480" s="115"/>
      <c r="D480" s="115"/>
      <c r="E480" s="115"/>
      <c r="F480" s="115"/>
      <c r="G480" s="116"/>
      <c r="H480" s="116"/>
      <c r="I480" s="56">
        <f t="shared" si="58"/>
        <v>0</v>
      </c>
      <c r="J480" s="140"/>
      <c r="K480" s="140"/>
      <c r="L480" s="140"/>
      <c r="M480" s="140"/>
    </row>
    <row r="481" spans="1:13" x14ac:dyDescent="0.25">
      <c r="A481" s="55">
        <f t="shared" si="59"/>
        <v>41258</v>
      </c>
      <c r="B481" s="115"/>
      <c r="C481" s="115"/>
      <c r="D481" s="115"/>
      <c r="E481" s="115"/>
      <c r="F481" s="115"/>
      <c r="G481" s="116"/>
      <c r="H481" s="116"/>
      <c r="I481" s="56">
        <f t="shared" si="58"/>
        <v>0</v>
      </c>
      <c r="J481" s="140"/>
      <c r="K481" s="140"/>
      <c r="L481" s="140"/>
      <c r="M481" s="140"/>
    </row>
    <row r="482" spans="1:13" x14ac:dyDescent="0.25">
      <c r="A482" s="55">
        <f t="shared" si="59"/>
        <v>41259</v>
      </c>
      <c r="B482" s="115"/>
      <c r="C482" s="115"/>
      <c r="D482" s="115"/>
      <c r="E482" s="115"/>
      <c r="F482" s="115"/>
      <c r="G482" s="126"/>
      <c r="H482" s="116"/>
      <c r="I482" s="56">
        <f t="shared" si="58"/>
        <v>0</v>
      </c>
      <c r="J482" s="140"/>
      <c r="K482" s="140"/>
      <c r="L482" s="140"/>
      <c r="M482" s="140"/>
    </row>
    <row r="483" spans="1:13" x14ac:dyDescent="0.25">
      <c r="A483" s="55">
        <f t="shared" si="59"/>
        <v>41260</v>
      </c>
      <c r="B483" s="115"/>
      <c r="C483" s="115"/>
      <c r="D483" s="115"/>
      <c r="E483" s="115"/>
      <c r="F483" s="115"/>
      <c r="G483" s="116"/>
      <c r="H483" s="116"/>
      <c r="I483" s="56">
        <f t="shared" si="58"/>
        <v>0</v>
      </c>
      <c r="J483" s="140"/>
      <c r="K483" s="140"/>
      <c r="L483" s="140"/>
      <c r="M483" s="140"/>
    </row>
    <row r="484" spans="1:13" x14ac:dyDescent="0.25">
      <c r="A484" s="55">
        <f t="shared" si="59"/>
        <v>41261</v>
      </c>
      <c r="B484" s="115"/>
      <c r="C484" s="115"/>
      <c r="D484" s="115"/>
      <c r="E484" s="115"/>
      <c r="F484" s="115"/>
      <c r="G484" s="116"/>
      <c r="H484" s="116"/>
      <c r="I484" s="56">
        <f t="shared" si="58"/>
        <v>0</v>
      </c>
      <c r="J484" s="140"/>
      <c r="K484" s="140"/>
      <c r="L484" s="140"/>
      <c r="M484" s="140"/>
    </row>
    <row r="485" spans="1:13" x14ac:dyDescent="0.25">
      <c r="A485" s="55">
        <f t="shared" si="59"/>
        <v>41262</v>
      </c>
      <c r="B485" s="115"/>
      <c r="C485" s="115"/>
      <c r="D485" s="115"/>
      <c r="E485" s="115"/>
      <c r="F485" s="115"/>
      <c r="G485" s="116"/>
      <c r="H485" s="116"/>
      <c r="I485" s="56">
        <f t="shared" si="58"/>
        <v>0</v>
      </c>
      <c r="J485" s="140"/>
      <c r="K485" s="140"/>
      <c r="L485" s="140"/>
      <c r="M485" s="140"/>
    </row>
    <row r="486" spans="1:13" x14ac:dyDescent="0.25">
      <c r="A486" s="55">
        <f t="shared" si="59"/>
        <v>41263</v>
      </c>
      <c r="B486" s="115"/>
      <c r="C486" s="115"/>
      <c r="D486" s="115"/>
      <c r="E486" s="115"/>
      <c r="F486" s="115"/>
      <c r="G486" s="116"/>
      <c r="H486" s="116"/>
      <c r="I486" s="56">
        <f t="shared" si="58"/>
        <v>0</v>
      </c>
      <c r="J486" s="140"/>
      <c r="K486" s="140"/>
      <c r="L486" s="140"/>
      <c r="M486" s="140"/>
    </row>
    <row r="487" spans="1:13" x14ac:dyDescent="0.25">
      <c r="A487" s="55">
        <f t="shared" si="59"/>
        <v>41264</v>
      </c>
      <c r="B487" s="115"/>
      <c r="C487" s="115"/>
      <c r="D487" s="115"/>
      <c r="E487" s="115"/>
      <c r="F487" s="115"/>
      <c r="G487" s="116"/>
      <c r="H487" s="116"/>
      <c r="I487" s="56">
        <f t="shared" si="58"/>
        <v>0</v>
      </c>
      <c r="J487" s="140"/>
      <c r="K487" s="140"/>
      <c r="L487" s="140"/>
      <c r="M487" s="140"/>
    </row>
    <row r="488" spans="1:13" x14ac:dyDescent="0.25">
      <c r="A488" s="55">
        <f t="shared" si="59"/>
        <v>41265</v>
      </c>
      <c r="B488" s="115"/>
      <c r="C488" s="115"/>
      <c r="D488" s="115"/>
      <c r="E488" s="115"/>
      <c r="F488" s="115"/>
      <c r="G488" s="116"/>
      <c r="H488" s="116"/>
      <c r="I488" s="56">
        <f t="shared" si="58"/>
        <v>0</v>
      </c>
      <c r="J488" s="140"/>
      <c r="K488" s="140"/>
      <c r="L488" s="140"/>
      <c r="M488" s="140"/>
    </row>
    <row r="489" spans="1:13" x14ac:dyDescent="0.25">
      <c r="A489" s="55">
        <f t="shared" si="59"/>
        <v>41266</v>
      </c>
      <c r="B489" s="115"/>
      <c r="C489" s="115"/>
      <c r="D489" s="115"/>
      <c r="E489" s="115"/>
      <c r="F489" s="115"/>
      <c r="G489" s="116"/>
      <c r="H489" s="116"/>
      <c r="I489" s="56">
        <f t="shared" si="58"/>
        <v>0</v>
      </c>
      <c r="J489" s="140"/>
      <c r="K489" s="140"/>
      <c r="L489" s="140"/>
      <c r="M489" s="140"/>
    </row>
    <row r="490" spans="1:13" x14ac:dyDescent="0.25">
      <c r="A490" s="55">
        <f t="shared" si="59"/>
        <v>41267</v>
      </c>
      <c r="B490" s="115"/>
      <c r="C490" s="115"/>
      <c r="D490" s="115"/>
      <c r="E490" s="115"/>
      <c r="F490" s="115"/>
      <c r="G490" s="116"/>
      <c r="H490" s="116"/>
      <c r="I490" s="56">
        <f t="shared" si="58"/>
        <v>0</v>
      </c>
      <c r="J490" s="140"/>
      <c r="K490" s="140"/>
      <c r="L490" s="140"/>
      <c r="M490" s="140"/>
    </row>
    <row r="491" spans="1:13" x14ac:dyDescent="0.25">
      <c r="A491" s="55">
        <f t="shared" si="59"/>
        <v>41268</v>
      </c>
      <c r="B491" s="115"/>
      <c r="C491" s="115"/>
      <c r="D491" s="115"/>
      <c r="E491" s="115"/>
      <c r="F491" s="115"/>
      <c r="G491" s="116"/>
      <c r="H491" s="116"/>
      <c r="I491" s="56">
        <f t="shared" si="58"/>
        <v>0</v>
      </c>
      <c r="J491" s="140"/>
      <c r="K491" s="140"/>
      <c r="L491" s="140"/>
      <c r="M491" s="140"/>
    </row>
    <row r="492" spans="1:13" x14ac:dyDescent="0.25">
      <c r="A492" s="55">
        <f t="shared" si="59"/>
        <v>41269</v>
      </c>
      <c r="B492" s="115"/>
      <c r="C492" s="115"/>
      <c r="D492" s="115"/>
      <c r="E492" s="115"/>
      <c r="F492" s="115"/>
      <c r="G492" s="116"/>
      <c r="H492" s="116"/>
      <c r="I492" s="56">
        <f t="shared" si="58"/>
        <v>0</v>
      </c>
      <c r="J492" s="140"/>
      <c r="K492" s="140"/>
      <c r="L492" s="140"/>
      <c r="M492" s="140"/>
    </row>
    <row r="493" spans="1:13" x14ac:dyDescent="0.25">
      <c r="A493" s="55">
        <f t="shared" si="59"/>
        <v>41270</v>
      </c>
      <c r="B493" s="115"/>
      <c r="C493" s="115"/>
      <c r="D493" s="115"/>
      <c r="E493" s="115"/>
      <c r="F493" s="115"/>
      <c r="G493" s="116"/>
      <c r="H493" s="116"/>
      <c r="I493" s="56">
        <f t="shared" si="58"/>
        <v>0</v>
      </c>
      <c r="J493" s="140"/>
      <c r="K493" s="140"/>
      <c r="L493" s="140"/>
      <c r="M493" s="140"/>
    </row>
    <row r="494" spans="1:13" x14ac:dyDescent="0.25">
      <c r="A494" s="55">
        <f t="shared" si="59"/>
        <v>41271</v>
      </c>
      <c r="B494" s="115"/>
      <c r="C494" s="115"/>
      <c r="D494" s="115"/>
      <c r="E494" s="115"/>
      <c r="F494" s="115"/>
      <c r="G494" s="116"/>
      <c r="H494" s="116"/>
      <c r="I494" s="56">
        <f t="shared" si="58"/>
        <v>0</v>
      </c>
      <c r="J494" s="140"/>
      <c r="K494" s="140"/>
      <c r="L494" s="140"/>
      <c r="M494" s="140"/>
    </row>
    <row r="495" spans="1:13" x14ac:dyDescent="0.25">
      <c r="A495" s="55">
        <f t="shared" si="59"/>
        <v>41272</v>
      </c>
      <c r="B495" s="115"/>
      <c r="C495" s="115"/>
      <c r="D495" s="115"/>
      <c r="E495" s="115"/>
      <c r="F495" s="115"/>
      <c r="G495" s="116"/>
      <c r="H495" s="116"/>
      <c r="I495" s="56">
        <f t="shared" si="58"/>
        <v>0</v>
      </c>
      <c r="J495" s="140"/>
      <c r="K495" s="140"/>
      <c r="L495" s="140"/>
      <c r="M495" s="140"/>
    </row>
    <row r="496" spans="1:13" x14ac:dyDescent="0.25">
      <c r="A496" s="55">
        <f t="shared" si="59"/>
        <v>41273</v>
      </c>
      <c r="B496" s="115"/>
      <c r="C496" s="115"/>
      <c r="D496" s="115"/>
      <c r="E496" s="115"/>
      <c r="F496" s="115"/>
      <c r="G496" s="126"/>
      <c r="H496" s="116"/>
      <c r="I496" s="56">
        <f t="shared" si="58"/>
        <v>0</v>
      </c>
      <c r="J496" s="140"/>
      <c r="K496" s="140"/>
      <c r="L496" s="140"/>
      <c r="M496" s="140"/>
    </row>
    <row r="497" spans="1:13" x14ac:dyDescent="0.25">
      <c r="A497" s="55">
        <f t="shared" si="59"/>
        <v>41274</v>
      </c>
      <c r="B497" s="115"/>
      <c r="C497" s="115"/>
      <c r="D497" s="115"/>
      <c r="E497" s="115"/>
      <c r="F497" s="115"/>
      <c r="G497" s="116"/>
      <c r="H497" s="116"/>
      <c r="I497" s="56">
        <f t="shared" si="58"/>
        <v>0</v>
      </c>
      <c r="J497" s="140"/>
      <c r="K497" s="140"/>
      <c r="L497" s="140"/>
      <c r="M497" s="140"/>
    </row>
    <row r="498" spans="1:13" x14ac:dyDescent="0.25">
      <c r="A498" s="62"/>
      <c r="B498" s="63">
        <f>SUM(B467:B497)</f>
        <v>0</v>
      </c>
      <c r="C498" s="63">
        <f t="shared" ref="C498:H498" si="60">SUM(C467:C497)</f>
        <v>0</v>
      </c>
      <c r="D498" s="63">
        <f t="shared" si="60"/>
        <v>0</v>
      </c>
      <c r="E498" s="63">
        <f t="shared" si="60"/>
        <v>0</v>
      </c>
      <c r="F498" s="63">
        <f t="shared" si="60"/>
        <v>0</v>
      </c>
      <c r="G498" s="63">
        <f t="shared" si="60"/>
        <v>0</v>
      </c>
      <c r="H498" s="63">
        <f t="shared" si="60"/>
        <v>0</v>
      </c>
      <c r="I498" s="154">
        <f>SUM(I467:I497)</f>
        <v>0</v>
      </c>
      <c r="J498" s="140"/>
      <c r="K498" s="140"/>
      <c r="L498" s="140"/>
      <c r="M498" s="140"/>
    </row>
  </sheetData>
  <mergeCells count="40">
    <mergeCell ref="A316:I316"/>
    <mergeCell ref="A317:I317"/>
    <mergeCell ref="A242:I242"/>
    <mergeCell ref="A243:I243"/>
    <mergeCell ref="A279:I279"/>
    <mergeCell ref="A280:I280"/>
    <mergeCell ref="A206:I206"/>
    <mergeCell ref="J7:K7"/>
    <mergeCell ref="J14:K14"/>
    <mergeCell ref="J8:K8"/>
    <mergeCell ref="J9:K9"/>
    <mergeCell ref="J10:K10"/>
    <mergeCell ref="J11:K11"/>
    <mergeCell ref="B55:C55"/>
    <mergeCell ref="A131:I131"/>
    <mergeCell ref="A132:I132"/>
    <mergeCell ref="A168:I168"/>
    <mergeCell ref="A169:I169"/>
    <mergeCell ref="A205:I205"/>
    <mergeCell ref="A95:I95"/>
    <mergeCell ref="J15:K15"/>
    <mergeCell ref="J16:K16"/>
    <mergeCell ref="J12:K12"/>
    <mergeCell ref="J13:K13"/>
    <mergeCell ref="A1:K1"/>
    <mergeCell ref="A2:K3"/>
    <mergeCell ref="A57:I57"/>
    <mergeCell ref="A58:I58"/>
    <mergeCell ref="A94:I94"/>
    <mergeCell ref="J4:K4"/>
    <mergeCell ref="J5:K5"/>
    <mergeCell ref="J6:K6"/>
    <mergeCell ref="A464:I464"/>
    <mergeCell ref="A465:I465"/>
    <mergeCell ref="A353:I353"/>
    <mergeCell ref="A354:I354"/>
    <mergeCell ref="A390:I390"/>
    <mergeCell ref="A391:I391"/>
    <mergeCell ref="A427:I427"/>
    <mergeCell ref="A428:I428"/>
  </mergeCells>
  <conditionalFormatting sqref="A19:A5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:T4 J17 M3:O3 L2:M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:P4">
    <cfRule type="dataBar" priority="1">
      <dataBar>
        <cfvo type="min"/>
        <cfvo type="max"/>
        <color rgb="FF63C384"/>
      </dataBar>
    </cfRule>
  </conditionalFormatting>
  <pageMargins left="0.35" right="0.24" top="0.48" bottom="0.51" header="0.3" footer="0.26"/>
  <pageSetup scale="70" orientation="landscape" horizontalDpi="4294967293" r:id="rId1"/>
  <headerFooter>
    <oddFooter>&amp;L&amp;8©Nevada Rural Hospital Partners, LLC.  All rights reserved&amp;R&amp;P</oddFooter>
  </headerFooter>
  <rowBreaks count="12" manualBreakCount="12">
    <brk id="52" max="10" man="1"/>
    <brk id="92" max="16383" man="1"/>
    <brk id="129" max="10" man="1"/>
    <brk id="166" max="10" man="1"/>
    <brk id="203" max="10" man="1"/>
    <brk id="240" max="10" man="1"/>
    <brk id="277" max="10" man="1"/>
    <brk id="314" max="10" man="1"/>
    <brk id="351" max="10" man="1"/>
    <brk id="388" max="10" man="1"/>
    <brk id="425" max="10" man="1"/>
    <brk id="462" max="10" man="1"/>
  </rowBreaks>
  <colBreaks count="1" manualBreakCount="1">
    <brk id="11" max="23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137"/>
  <sheetViews>
    <sheetView view="pageBreakPreview" zoomScale="75" zoomScaleNormal="75" zoomScaleSheetLayoutView="75" workbookViewId="0">
      <selection activeCell="A10" sqref="A10"/>
    </sheetView>
  </sheetViews>
  <sheetFormatPr defaultColWidth="7" defaultRowHeight="15" x14ac:dyDescent="0.25"/>
  <cols>
    <col min="1" max="1" width="19.28515625" style="23" customWidth="1"/>
    <col min="2" max="2" width="16.28515625" style="23" customWidth="1"/>
    <col min="3" max="3" width="13" style="23" customWidth="1"/>
    <col min="4" max="4" width="12.28515625" style="23" customWidth="1"/>
    <col min="5" max="6" width="14.42578125" style="23" customWidth="1"/>
    <col min="7" max="7" width="13.42578125" style="23" customWidth="1"/>
    <col min="8" max="8" width="11.140625" style="23" customWidth="1"/>
    <col min="9" max="9" width="12.28515625" style="23" customWidth="1"/>
    <col min="10" max="10" width="12.7109375" style="23" customWidth="1"/>
    <col min="11" max="11" width="13.42578125" style="23" customWidth="1"/>
    <col min="12" max="12" width="12.28515625" style="23" customWidth="1"/>
    <col min="13" max="13" width="11" style="23" customWidth="1"/>
    <col min="14" max="14" width="16.42578125" style="23" bestFit="1" customWidth="1"/>
    <col min="15" max="15" width="3.42578125" style="140" customWidth="1"/>
    <col min="16" max="16" width="19.28515625" style="23" customWidth="1"/>
    <col min="17" max="17" width="16.28515625" style="23" customWidth="1"/>
    <col min="18" max="18" width="13" style="23" customWidth="1"/>
    <col min="19" max="19" width="12.28515625" style="23" customWidth="1"/>
    <col min="20" max="21" width="14.42578125" style="23" customWidth="1"/>
    <col min="22" max="22" width="13.42578125" style="23" customWidth="1"/>
    <col min="23" max="23" width="11.140625" style="23" customWidth="1"/>
    <col min="24" max="24" width="12.28515625" style="23" customWidth="1"/>
    <col min="25" max="25" width="12.7109375" style="23" customWidth="1"/>
    <col min="26" max="26" width="13.42578125" style="23" customWidth="1"/>
    <col min="27" max="27" width="12.28515625" style="23" customWidth="1"/>
    <col min="28" max="28" width="11" style="23" customWidth="1"/>
    <col min="29" max="29" width="16.42578125" style="23" bestFit="1" customWidth="1"/>
    <col min="30" max="30" width="3.85546875" style="23" customWidth="1"/>
    <col min="31" max="31" width="19.28515625" style="23" customWidth="1"/>
    <col min="32" max="32" width="16.28515625" style="23" customWidth="1"/>
    <col min="33" max="33" width="13" style="23" customWidth="1"/>
    <col min="34" max="34" width="12.28515625" style="23" customWidth="1"/>
    <col min="35" max="36" width="14.42578125" style="23" customWidth="1"/>
    <col min="37" max="37" width="13.42578125" style="23" customWidth="1"/>
    <col min="38" max="38" width="11.140625" style="23" customWidth="1"/>
    <col min="39" max="39" width="12.28515625" style="23" customWidth="1"/>
    <col min="40" max="40" width="12.7109375" style="23" customWidth="1"/>
    <col min="41" max="41" width="13.42578125" style="23" customWidth="1"/>
    <col min="42" max="42" width="12.28515625" style="23" customWidth="1"/>
    <col min="43" max="43" width="11" style="23" customWidth="1"/>
    <col min="44" max="44" width="16.42578125" style="23" bestFit="1" customWidth="1"/>
    <col min="45" max="45" width="7" style="23"/>
    <col min="46" max="46" width="19.28515625" style="23" customWidth="1"/>
    <col min="47" max="47" width="16.28515625" style="23" customWidth="1"/>
    <col min="48" max="48" width="13" style="23" customWidth="1"/>
    <col min="49" max="49" width="12.28515625" style="23" customWidth="1"/>
    <col min="50" max="51" width="14.42578125" style="23" customWidth="1"/>
    <col min="52" max="52" width="13.42578125" style="23" customWidth="1"/>
    <col min="53" max="53" width="11.140625" style="23" customWidth="1"/>
    <col min="54" max="54" width="12.28515625" style="23" customWidth="1"/>
    <col min="55" max="55" width="12.7109375" style="23" customWidth="1"/>
    <col min="56" max="56" width="13.42578125" style="23" customWidth="1"/>
    <col min="57" max="57" width="12.28515625" style="23" customWidth="1"/>
    <col min="58" max="58" width="11" style="23" customWidth="1"/>
    <col min="59" max="59" width="16.42578125" style="23" bestFit="1" customWidth="1"/>
    <col min="60" max="60" width="7" style="23"/>
    <col min="61" max="61" width="19.28515625" style="23" customWidth="1"/>
    <col min="62" max="62" width="16.28515625" style="23" customWidth="1"/>
    <col min="63" max="63" width="13" style="23" customWidth="1"/>
    <col min="64" max="64" width="12.28515625" style="23" customWidth="1"/>
    <col min="65" max="66" width="14.42578125" style="23" customWidth="1"/>
    <col min="67" max="67" width="13.42578125" style="23" customWidth="1"/>
    <col min="68" max="68" width="11.140625" style="23" customWidth="1"/>
    <col min="69" max="69" width="12.28515625" style="23" customWidth="1"/>
    <col min="70" max="70" width="12.7109375" style="23" customWidth="1"/>
    <col min="71" max="71" width="13.42578125" style="23" customWidth="1"/>
    <col min="72" max="72" width="12.28515625" style="23" customWidth="1"/>
    <col min="73" max="73" width="11" style="23" customWidth="1"/>
    <col min="74" max="74" width="16.42578125" style="23" bestFit="1" customWidth="1"/>
    <col min="75" max="75" width="7" style="23"/>
    <col min="76" max="76" width="19.28515625" style="23" customWidth="1"/>
    <col min="77" max="77" width="16.28515625" style="23" customWidth="1"/>
    <col min="78" max="78" width="13" style="23" customWidth="1"/>
    <col min="79" max="79" width="12.28515625" style="23" customWidth="1"/>
    <col min="80" max="81" width="14.42578125" style="23" customWidth="1"/>
    <col min="82" max="82" width="13.42578125" style="23" customWidth="1"/>
    <col min="83" max="83" width="11.140625" style="23" customWidth="1"/>
    <col min="84" max="84" width="12.28515625" style="23" customWidth="1"/>
    <col min="85" max="85" width="12.7109375" style="23" customWidth="1"/>
    <col min="86" max="86" width="13.42578125" style="23" customWidth="1"/>
    <col min="87" max="87" width="12.28515625" style="23" customWidth="1"/>
    <col min="88" max="88" width="11" style="23" customWidth="1"/>
    <col min="89" max="89" width="16.42578125" style="23" bestFit="1" customWidth="1"/>
    <col min="90" max="90" width="7" style="23"/>
    <col min="91" max="91" width="19.28515625" style="23" customWidth="1"/>
    <col min="92" max="92" width="16.28515625" style="23" customWidth="1"/>
    <col min="93" max="93" width="13" style="23" customWidth="1"/>
    <col min="94" max="94" width="12.28515625" style="23" customWidth="1"/>
    <col min="95" max="96" width="14.42578125" style="23" customWidth="1"/>
    <col min="97" max="97" width="13.42578125" style="23" customWidth="1"/>
    <col min="98" max="98" width="11.140625" style="23" customWidth="1"/>
    <col min="99" max="99" width="12.28515625" style="23" customWidth="1"/>
    <col min="100" max="100" width="12.7109375" style="23" customWidth="1"/>
    <col min="101" max="101" width="13.42578125" style="23" customWidth="1"/>
    <col min="102" max="102" width="12.28515625" style="23" customWidth="1"/>
    <col min="103" max="103" width="11" style="23" customWidth="1"/>
    <col min="104" max="104" width="16.42578125" style="23" bestFit="1" customWidth="1"/>
    <col min="105" max="105" width="7" style="23"/>
    <col min="106" max="106" width="19.28515625" style="23" customWidth="1"/>
    <col min="107" max="107" width="16.28515625" style="23" customWidth="1"/>
    <col min="108" max="108" width="13" style="23" customWidth="1"/>
    <col min="109" max="109" width="12.28515625" style="23" customWidth="1"/>
    <col min="110" max="111" width="14.42578125" style="23" customWidth="1"/>
    <col min="112" max="112" width="13.42578125" style="23" customWidth="1"/>
    <col min="113" max="113" width="11.140625" style="23" customWidth="1"/>
    <col min="114" max="114" width="12.28515625" style="23" customWidth="1"/>
    <col min="115" max="115" width="12.7109375" style="23" customWidth="1"/>
    <col min="116" max="116" width="13.42578125" style="23" customWidth="1"/>
    <col min="117" max="117" width="12.28515625" style="23" customWidth="1"/>
    <col min="118" max="118" width="11" style="23" customWidth="1"/>
    <col min="119" max="119" width="16.42578125" style="23" bestFit="1" customWidth="1"/>
    <col min="120" max="120" width="7" style="23"/>
    <col min="121" max="121" width="19.28515625" style="23" customWidth="1"/>
    <col min="122" max="122" width="16.28515625" style="23" customWidth="1"/>
    <col min="123" max="123" width="13" style="23" customWidth="1"/>
    <col min="124" max="124" width="12.28515625" style="23" customWidth="1"/>
    <col min="125" max="126" width="14.42578125" style="23" customWidth="1"/>
    <col min="127" max="127" width="13.42578125" style="23" customWidth="1"/>
    <col min="128" max="128" width="11.140625" style="23" customWidth="1"/>
    <col min="129" max="129" width="12.28515625" style="23" customWidth="1"/>
    <col min="130" max="130" width="12.7109375" style="23" customWidth="1"/>
    <col min="131" max="131" width="13.42578125" style="23" customWidth="1"/>
    <col min="132" max="132" width="12.28515625" style="23" customWidth="1"/>
    <col min="133" max="133" width="11" style="23" customWidth="1"/>
    <col min="134" max="134" width="16.42578125" style="23" bestFit="1" customWidth="1"/>
    <col min="135" max="135" width="7" style="23"/>
    <col min="136" max="136" width="19.28515625" style="23" customWidth="1"/>
    <col min="137" max="137" width="16.28515625" style="23" customWidth="1"/>
    <col min="138" max="138" width="13" style="23" customWidth="1"/>
    <col min="139" max="139" width="12.28515625" style="23" customWidth="1"/>
    <col min="140" max="141" width="14.42578125" style="23" customWidth="1"/>
    <col min="142" max="142" width="13.42578125" style="23" customWidth="1"/>
    <col min="143" max="143" width="11.140625" style="23" customWidth="1"/>
    <col min="144" max="144" width="12.28515625" style="23" customWidth="1"/>
    <col min="145" max="145" width="12.7109375" style="23" customWidth="1"/>
    <col min="146" max="146" width="13.42578125" style="23" customWidth="1"/>
    <col min="147" max="147" width="12.28515625" style="23" customWidth="1"/>
    <col min="148" max="148" width="11" style="23" customWidth="1"/>
    <col min="149" max="149" width="16.42578125" style="23" bestFit="1" customWidth="1"/>
    <col min="150" max="150" width="7" style="23"/>
    <col min="151" max="151" width="19.28515625" style="23" customWidth="1"/>
    <col min="152" max="152" width="16.28515625" style="23" customWidth="1"/>
    <col min="153" max="153" width="13" style="23" customWidth="1"/>
    <col min="154" max="154" width="12.28515625" style="23" customWidth="1"/>
    <col min="155" max="156" width="14.42578125" style="23" customWidth="1"/>
    <col min="157" max="157" width="13.42578125" style="23" customWidth="1"/>
    <col min="158" max="158" width="11.140625" style="23" customWidth="1"/>
    <col min="159" max="159" width="12.28515625" style="23" customWidth="1"/>
    <col min="160" max="160" width="12.7109375" style="23" customWidth="1"/>
    <col min="161" max="161" width="13.42578125" style="23" customWidth="1"/>
    <col min="162" max="162" width="12.28515625" style="23" customWidth="1"/>
    <col min="163" max="163" width="11" style="23" customWidth="1"/>
    <col min="164" max="164" width="16.42578125" style="23" bestFit="1" customWidth="1"/>
    <col min="165" max="165" width="7" style="23"/>
    <col min="166" max="166" width="19.28515625" style="23" customWidth="1"/>
    <col min="167" max="167" width="16.28515625" style="23" customWidth="1"/>
    <col min="168" max="168" width="13" style="23" customWidth="1"/>
    <col min="169" max="169" width="12.28515625" style="23" customWidth="1"/>
    <col min="170" max="171" width="14.42578125" style="23" customWidth="1"/>
    <col min="172" max="172" width="13.42578125" style="23" customWidth="1"/>
    <col min="173" max="173" width="11.140625" style="23" customWidth="1"/>
    <col min="174" max="174" width="12.28515625" style="23" customWidth="1"/>
    <col min="175" max="175" width="12.7109375" style="23" customWidth="1"/>
    <col min="176" max="176" width="13.42578125" style="23" customWidth="1"/>
    <col min="177" max="177" width="12.28515625" style="23" customWidth="1"/>
    <col min="178" max="178" width="11" style="23" customWidth="1"/>
    <col min="179" max="179" width="16.42578125" style="23" bestFit="1" customWidth="1"/>
    <col min="180" max="16384" width="7" style="23"/>
  </cols>
  <sheetData>
    <row r="1" spans="1:179" x14ac:dyDescent="0.25">
      <c r="A1" s="265" t="str">
        <f>'Facility Dashboard'!A1:N1</f>
        <v xml:space="preserve">Nevada Rural Hopsital Partners Revenue Cycle 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P1" s="236" t="str">
        <f>A1</f>
        <v xml:space="preserve">Nevada Rural Hopsital Partners Revenue Cycle </v>
      </c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E1" s="236" t="str">
        <f>A1</f>
        <v xml:space="preserve">Nevada Rural Hopsital Partners Revenue Cycle </v>
      </c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T1" s="236" t="str">
        <f>A1</f>
        <v xml:space="preserve">Nevada Rural Hopsital Partners Revenue Cycle </v>
      </c>
      <c r="AU1" s="236"/>
      <c r="AV1" s="236"/>
      <c r="AW1" s="236"/>
      <c r="AX1" s="236"/>
      <c r="AY1" s="236"/>
      <c r="AZ1" s="236"/>
      <c r="BA1" s="236"/>
      <c r="BB1" s="236"/>
      <c r="BC1" s="236"/>
      <c r="BD1" s="236"/>
      <c r="BE1" s="236"/>
      <c r="BF1" s="236"/>
      <c r="BG1" s="236"/>
      <c r="BI1" s="236" t="str">
        <f>A1</f>
        <v xml:space="preserve">Nevada Rural Hopsital Partners Revenue Cycle </v>
      </c>
      <c r="BJ1" s="236"/>
      <c r="BK1" s="236"/>
      <c r="BL1" s="236"/>
      <c r="BM1" s="236"/>
      <c r="BN1" s="236"/>
      <c r="BO1" s="236"/>
      <c r="BP1" s="236"/>
      <c r="BQ1" s="236"/>
      <c r="BR1" s="236"/>
      <c r="BS1" s="236"/>
      <c r="BT1" s="236"/>
      <c r="BU1" s="236"/>
      <c r="BV1" s="236"/>
      <c r="BX1" s="236" t="str">
        <f>A1</f>
        <v xml:space="preserve">Nevada Rural Hopsital Partners Revenue Cycle </v>
      </c>
      <c r="BY1" s="236"/>
      <c r="BZ1" s="236"/>
      <c r="CA1" s="236"/>
      <c r="CB1" s="236"/>
      <c r="CC1" s="236"/>
      <c r="CD1" s="236"/>
      <c r="CE1" s="236"/>
      <c r="CF1" s="236"/>
      <c r="CG1" s="236"/>
      <c r="CH1" s="236"/>
      <c r="CI1" s="236"/>
      <c r="CJ1" s="236"/>
      <c r="CK1" s="236"/>
      <c r="CM1" s="236" t="str">
        <f>A1</f>
        <v xml:space="preserve">Nevada Rural Hopsital Partners Revenue Cycle </v>
      </c>
      <c r="CN1" s="236"/>
      <c r="CO1" s="236"/>
      <c r="CP1" s="236"/>
      <c r="CQ1" s="236"/>
      <c r="CR1" s="236"/>
      <c r="CS1" s="236"/>
      <c r="CT1" s="236"/>
      <c r="CU1" s="236"/>
      <c r="CV1" s="236"/>
      <c r="CW1" s="236"/>
      <c r="CX1" s="236"/>
      <c r="CY1" s="236"/>
      <c r="CZ1" s="236"/>
      <c r="DB1" s="236" t="str">
        <f>A1</f>
        <v xml:space="preserve">Nevada Rural Hopsital Partners Revenue Cycle </v>
      </c>
      <c r="DC1" s="236"/>
      <c r="DD1" s="236"/>
      <c r="DE1" s="236"/>
      <c r="DF1" s="236"/>
      <c r="DG1" s="236"/>
      <c r="DH1" s="236"/>
      <c r="DI1" s="236"/>
      <c r="DJ1" s="236"/>
      <c r="DK1" s="236"/>
      <c r="DL1" s="236"/>
      <c r="DM1" s="236"/>
      <c r="DN1" s="236"/>
      <c r="DO1" s="236"/>
      <c r="DQ1" s="236" t="str">
        <f>A1</f>
        <v xml:space="preserve">Nevada Rural Hopsital Partners Revenue Cycle </v>
      </c>
      <c r="DR1" s="236"/>
      <c r="DS1" s="236"/>
      <c r="DT1" s="236"/>
      <c r="DU1" s="236"/>
      <c r="DV1" s="236"/>
      <c r="DW1" s="236"/>
      <c r="DX1" s="236"/>
      <c r="DY1" s="236"/>
      <c r="DZ1" s="236"/>
      <c r="EA1" s="236"/>
      <c r="EB1" s="236"/>
      <c r="EC1" s="236"/>
      <c r="ED1" s="236"/>
      <c r="EF1" s="236" t="str">
        <f>A1</f>
        <v xml:space="preserve">Nevada Rural Hopsital Partners Revenue Cycle </v>
      </c>
      <c r="EG1" s="236"/>
      <c r="EH1" s="236"/>
      <c r="EI1" s="236"/>
      <c r="EJ1" s="236"/>
      <c r="EK1" s="236"/>
      <c r="EL1" s="236"/>
      <c r="EM1" s="236"/>
      <c r="EN1" s="236"/>
      <c r="EO1" s="236"/>
      <c r="EP1" s="236"/>
      <c r="EQ1" s="236"/>
      <c r="ER1" s="236"/>
      <c r="ES1" s="236"/>
      <c r="EU1" s="236" t="str">
        <f>A1</f>
        <v xml:space="preserve">Nevada Rural Hopsital Partners Revenue Cycle </v>
      </c>
      <c r="EV1" s="236"/>
      <c r="EW1" s="236"/>
      <c r="EX1" s="236"/>
      <c r="EY1" s="236"/>
      <c r="EZ1" s="236"/>
      <c r="FA1" s="236"/>
      <c r="FB1" s="236"/>
      <c r="FC1" s="236"/>
      <c r="FD1" s="236"/>
      <c r="FE1" s="236"/>
      <c r="FF1" s="236"/>
      <c r="FG1" s="236"/>
      <c r="FH1" s="236"/>
      <c r="FJ1" s="236" t="str">
        <f>A1</f>
        <v xml:space="preserve">Nevada Rural Hopsital Partners Revenue Cycle </v>
      </c>
      <c r="FK1" s="236"/>
      <c r="FL1" s="236"/>
      <c r="FM1" s="236"/>
      <c r="FN1" s="236"/>
      <c r="FO1" s="236"/>
      <c r="FP1" s="236"/>
      <c r="FQ1" s="236"/>
      <c r="FR1" s="236"/>
      <c r="FS1" s="236"/>
      <c r="FT1" s="236"/>
      <c r="FU1" s="236"/>
      <c r="FV1" s="236"/>
      <c r="FW1" s="236"/>
    </row>
    <row r="2" spans="1:179" x14ac:dyDescent="0.25">
      <c r="A2" s="237">
        <v>40909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P2" s="237">
        <v>40940</v>
      </c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E2" s="237">
        <v>40969</v>
      </c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T2" s="237">
        <v>41000</v>
      </c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I2" s="237">
        <v>41030</v>
      </c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7"/>
      <c r="BV2" s="237"/>
      <c r="BX2" s="237">
        <v>41071</v>
      </c>
      <c r="BY2" s="237"/>
      <c r="BZ2" s="237"/>
      <c r="CA2" s="237"/>
      <c r="CB2" s="237"/>
      <c r="CC2" s="237"/>
      <c r="CD2" s="237"/>
      <c r="CE2" s="237"/>
      <c r="CF2" s="237"/>
      <c r="CG2" s="237"/>
      <c r="CH2" s="237"/>
      <c r="CI2" s="237"/>
      <c r="CJ2" s="237"/>
      <c r="CK2" s="237"/>
      <c r="CM2" s="237">
        <v>41101</v>
      </c>
      <c r="CN2" s="237"/>
      <c r="CO2" s="237"/>
      <c r="CP2" s="237"/>
      <c r="CQ2" s="237"/>
      <c r="CR2" s="237"/>
      <c r="CS2" s="237"/>
      <c r="CT2" s="237"/>
      <c r="CU2" s="237"/>
      <c r="CV2" s="237"/>
      <c r="CW2" s="237"/>
      <c r="CX2" s="237"/>
      <c r="CY2" s="237"/>
      <c r="CZ2" s="237"/>
      <c r="DB2" s="237">
        <v>41132</v>
      </c>
      <c r="DC2" s="237"/>
      <c r="DD2" s="237"/>
      <c r="DE2" s="237"/>
      <c r="DF2" s="237"/>
      <c r="DG2" s="237"/>
      <c r="DH2" s="237"/>
      <c r="DI2" s="237"/>
      <c r="DJ2" s="237"/>
      <c r="DK2" s="237"/>
      <c r="DL2" s="237"/>
      <c r="DM2" s="237"/>
      <c r="DN2" s="237"/>
      <c r="DO2" s="237"/>
      <c r="DQ2" s="237">
        <v>41163</v>
      </c>
      <c r="DR2" s="237"/>
      <c r="DS2" s="237"/>
      <c r="DT2" s="237"/>
      <c r="DU2" s="237"/>
      <c r="DV2" s="237"/>
      <c r="DW2" s="237"/>
      <c r="DX2" s="237"/>
      <c r="DY2" s="237"/>
      <c r="DZ2" s="237"/>
      <c r="EA2" s="237"/>
      <c r="EB2" s="237"/>
      <c r="EC2" s="237"/>
      <c r="ED2" s="237"/>
      <c r="EF2" s="237">
        <v>41193</v>
      </c>
      <c r="EG2" s="237"/>
      <c r="EH2" s="237"/>
      <c r="EI2" s="237"/>
      <c r="EJ2" s="237"/>
      <c r="EK2" s="237"/>
      <c r="EL2" s="237"/>
      <c r="EM2" s="237"/>
      <c r="EN2" s="237"/>
      <c r="EO2" s="237"/>
      <c r="EP2" s="237"/>
      <c r="EQ2" s="237"/>
      <c r="ER2" s="237"/>
      <c r="ES2" s="237"/>
      <c r="EU2" s="237">
        <v>41224</v>
      </c>
      <c r="EV2" s="237"/>
      <c r="EW2" s="237"/>
      <c r="EX2" s="237"/>
      <c r="EY2" s="237"/>
      <c r="EZ2" s="237"/>
      <c r="FA2" s="237"/>
      <c r="FB2" s="237"/>
      <c r="FC2" s="237"/>
      <c r="FD2" s="237"/>
      <c r="FE2" s="237"/>
      <c r="FF2" s="237"/>
      <c r="FG2" s="237"/>
      <c r="FH2" s="237"/>
      <c r="FJ2" s="237">
        <v>41254</v>
      </c>
      <c r="FK2" s="237"/>
      <c r="FL2" s="237"/>
      <c r="FM2" s="237"/>
      <c r="FN2" s="237"/>
      <c r="FO2" s="237"/>
      <c r="FP2" s="237"/>
      <c r="FQ2" s="237"/>
      <c r="FR2" s="237"/>
      <c r="FS2" s="237"/>
      <c r="FT2" s="237"/>
      <c r="FU2" s="237"/>
      <c r="FV2" s="237"/>
      <c r="FW2" s="237"/>
    </row>
    <row r="3" spans="1:179" x14ac:dyDescent="0.25">
      <c r="A3" s="255" t="s">
        <v>57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P3" s="255" t="s">
        <v>57</v>
      </c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E3" s="255" t="s">
        <v>57</v>
      </c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T3" s="255" t="s">
        <v>57</v>
      </c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I3" s="255" t="s">
        <v>57</v>
      </c>
      <c r="BJ3" s="255"/>
      <c r="BK3" s="255"/>
      <c r="BL3" s="255"/>
      <c r="BM3" s="255"/>
      <c r="BN3" s="255"/>
      <c r="BO3" s="255"/>
      <c r="BP3" s="255"/>
      <c r="BQ3" s="255"/>
      <c r="BR3" s="255"/>
      <c r="BS3" s="255"/>
      <c r="BT3" s="255"/>
      <c r="BU3" s="255"/>
      <c r="BV3" s="255"/>
      <c r="BX3" s="255" t="s">
        <v>57</v>
      </c>
      <c r="BY3" s="255"/>
      <c r="BZ3" s="255"/>
      <c r="CA3" s="255"/>
      <c r="CB3" s="255"/>
      <c r="CC3" s="255"/>
      <c r="CD3" s="255"/>
      <c r="CE3" s="255"/>
      <c r="CF3" s="255"/>
      <c r="CG3" s="255"/>
      <c r="CH3" s="255"/>
      <c r="CI3" s="255"/>
      <c r="CJ3" s="255"/>
      <c r="CK3" s="255"/>
      <c r="CM3" s="255" t="s">
        <v>57</v>
      </c>
      <c r="CN3" s="255"/>
      <c r="CO3" s="255"/>
      <c r="CP3" s="255"/>
      <c r="CQ3" s="255"/>
      <c r="CR3" s="255"/>
      <c r="CS3" s="255"/>
      <c r="CT3" s="255"/>
      <c r="CU3" s="255"/>
      <c r="CV3" s="255"/>
      <c r="CW3" s="255"/>
      <c r="CX3" s="255"/>
      <c r="CY3" s="255"/>
      <c r="CZ3" s="255"/>
      <c r="DB3" s="255" t="s">
        <v>57</v>
      </c>
      <c r="DC3" s="255"/>
      <c r="DD3" s="255"/>
      <c r="DE3" s="255"/>
      <c r="DF3" s="255"/>
      <c r="DG3" s="255"/>
      <c r="DH3" s="255"/>
      <c r="DI3" s="255"/>
      <c r="DJ3" s="255"/>
      <c r="DK3" s="255"/>
      <c r="DL3" s="255"/>
      <c r="DM3" s="255"/>
      <c r="DN3" s="255"/>
      <c r="DO3" s="255"/>
      <c r="DQ3" s="255" t="s">
        <v>57</v>
      </c>
      <c r="DR3" s="255"/>
      <c r="DS3" s="255"/>
      <c r="DT3" s="255"/>
      <c r="DU3" s="255"/>
      <c r="DV3" s="255"/>
      <c r="DW3" s="255"/>
      <c r="DX3" s="255"/>
      <c r="DY3" s="255"/>
      <c r="DZ3" s="255"/>
      <c r="EA3" s="255"/>
      <c r="EB3" s="255"/>
      <c r="EC3" s="255"/>
      <c r="ED3" s="255"/>
      <c r="EF3" s="255" t="s">
        <v>57</v>
      </c>
      <c r="EG3" s="255"/>
      <c r="EH3" s="255"/>
      <c r="EI3" s="255"/>
      <c r="EJ3" s="255"/>
      <c r="EK3" s="255"/>
      <c r="EL3" s="255"/>
      <c r="EM3" s="255"/>
      <c r="EN3" s="255"/>
      <c r="EO3" s="255"/>
      <c r="EP3" s="255"/>
      <c r="EQ3" s="255"/>
      <c r="ER3" s="255"/>
      <c r="ES3" s="255"/>
      <c r="EU3" s="255" t="s">
        <v>57</v>
      </c>
      <c r="EV3" s="255"/>
      <c r="EW3" s="255"/>
      <c r="EX3" s="255"/>
      <c r="EY3" s="255"/>
      <c r="EZ3" s="255"/>
      <c r="FA3" s="255"/>
      <c r="FB3" s="255"/>
      <c r="FC3" s="255"/>
      <c r="FD3" s="255"/>
      <c r="FE3" s="255"/>
      <c r="FF3" s="255"/>
      <c r="FG3" s="255"/>
      <c r="FH3" s="255"/>
      <c r="FJ3" s="255" t="s">
        <v>57</v>
      </c>
      <c r="FK3" s="255"/>
      <c r="FL3" s="255"/>
      <c r="FM3" s="255"/>
      <c r="FN3" s="255"/>
      <c r="FO3" s="255"/>
      <c r="FP3" s="255"/>
      <c r="FQ3" s="255"/>
      <c r="FR3" s="255"/>
      <c r="FS3" s="255"/>
      <c r="FT3" s="255"/>
      <c r="FU3" s="255"/>
      <c r="FV3" s="255"/>
      <c r="FW3" s="255"/>
    </row>
    <row r="4" spans="1:179" s="24" customFormat="1" ht="40.5" customHeight="1" x14ac:dyDescent="0.25">
      <c r="A4" s="113" t="s">
        <v>69</v>
      </c>
      <c r="B4" s="165" t="s">
        <v>19</v>
      </c>
      <c r="C4" s="166" t="s">
        <v>78</v>
      </c>
      <c r="D4" s="87" t="s">
        <v>79</v>
      </c>
      <c r="E4" s="87" t="s">
        <v>98</v>
      </c>
      <c r="F4" s="87" t="s">
        <v>80</v>
      </c>
      <c r="G4" s="87" t="s">
        <v>81</v>
      </c>
      <c r="H4" s="113" t="s">
        <v>82</v>
      </c>
      <c r="I4" s="113" t="s">
        <v>119</v>
      </c>
      <c r="J4" s="113" t="s">
        <v>120</v>
      </c>
      <c r="K4" s="113" t="s">
        <v>139</v>
      </c>
      <c r="L4" s="113" t="s">
        <v>140</v>
      </c>
      <c r="M4" s="113"/>
      <c r="N4" s="165" t="s">
        <v>20</v>
      </c>
      <c r="O4" s="140"/>
      <c r="P4" s="113" t="s">
        <v>69</v>
      </c>
      <c r="Q4" s="165" t="s">
        <v>19</v>
      </c>
      <c r="R4" s="166" t="str">
        <f>C4</f>
        <v>Patient Information</v>
      </c>
      <c r="S4" s="166" t="str">
        <f t="shared" ref="S4:AB4" si="0">D4</f>
        <v>Guarantor</v>
      </c>
      <c r="T4" s="166" t="str">
        <f t="shared" si="0"/>
        <v>EMR Contact</v>
      </c>
      <c r="U4" s="166" t="str">
        <f t="shared" si="0"/>
        <v>Insurance 1</v>
      </c>
      <c r="V4" s="166" t="str">
        <f t="shared" si="0"/>
        <v>Insurance 2</v>
      </c>
      <c r="W4" s="166" t="str">
        <f t="shared" si="0"/>
        <v>Insurance 3</v>
      </c>
      <c r="X4" s="166" t="str">
        <f t="shared" si="0"/>
        <v>Medical Information</v>
      </c>
      <c r="Y4" s="166" t="str">
        <f t="shared" si="0"/>
        <v>Duplicate MR</v>
      </c>
      <c r="Z4" s="166" t="str">
        <f t="shared" si="0"/>
        <v>Accident Information</v>
      </c>
      <c r="AA4" s="166" t="str">
        <f t="shared" si="0"/>
        <v>ID and/or Ins Card Copied</v>
      </c>
      <c r="AB4" s="166">
        <f t="shared" si="0"/>
        <v>0</v>
      </c>
      <c r="AC4" s="165" t="s">
        <v>20</v>
      </c>
      <c r="AE4" s="113" t="s">
        <v>69</v>
      </c>
      <c r="AF4" s="165" t="s">
        <v>19</v>
      </c>
      <c r="AG4" s="166" t="str">
        <f>C4</f>
        <v>Patient Information</v>
      </c>
      <c r="AH4" s="166" t="str">
        <f t="shared" ref="AH4:AQ4" si="1">D4</f>
        <v>Guarantor</v>
      </c>
      <c r="AI4" s="166" t="str">
        <f t="shared" si="1"/>
        <v>EMR Contact</v>
      </c>
      <c r="AJ4" s="166" t="str">
        <f t="shared" si="1"/>
        <v>Insurance 1</v>
      </c>
      <c r="AK4" s="166" t="str">
        <f t="shared" si="1"/>
        <v>Insurance 2</v>
      </c>
      <c r="AL4" s="166" t="str">
        <f t="shared" si="1"/>
        <v>Insurance 3</v>
      </c>
      <c r="AM4" s="166" t="str">
        <f t="shared" si="1"/>
        <v>Medical Information</v>
      </c>
      <c r="AN4" s="166" t="str">
        <f t="shared" si="1"/>
        <v>Duplicate MR</v>
      </c>
      <c r="AO4" s="166" t="str">
        <f t="shared" si="1"/>
        <v>Accident Information</v>
      </c>
      <c r="AP4" s="166" t="str">
        <f t="shared" si="1"/>
        <v>ID and/or Ins Card Copied</v>
      </c>
      <c r="AQ4" s="166">
        <f t="shared" si="1"/>
        <v>0</v>
      </c>
      <c r="AR4" s="165" t="s">
        <v>20</v>
      </c>
      <c r="AT4" s="113" t="s">
        <v>69</v>
      </c>
      <c r="AU4" s="165" t="s">
        <v>19</v>
      </c>
      <c r="AV4" s="166" t="str">
        <f>C4</f>
        <v>Patient Information</v>
      </c>
      <c r="AW4" s="166" t="str">
        <f t="shared" ref="AW4:BF4" si="2">D4</f>
        <v>Guarantor</v>
      </c>
      <c r="AX4" s="166" t="str">
        <f t="shared" si="2"/>
        <v>EMR Contact</v>
      </c>
      <c r="AY4" s="166" t="str">
        <f t="shared" si="2"/>
        <v>Insurance 1</v>
      </c>
      <c r="AZ4" s="166" t="str">
        <f t="shared" si="2"/>
        <v>Insurance 2</v>
      </c>
      <c r="BA4" s="166" t="str">
        <f t="shared" si="2"/>
        <v>Insurance 3</v>
      </c>
      <c r="BB4" s="166" t="str">
        <f t="shared" si="2"/>
        <v>Medical Information</v>
      </c>
      <c r="BC4" s="166" t="str">
        <f t="shared" si="2"/>
        <v>Duplicate MR</v>
      </c>
      <c r="BD4" s="166" t="str">
        <f t="shared" si="2"/>
        <v>Accident Information</v>
      </c>
      <c r="BE4" s="166" t="str">
        <f t="shared" si="2"/>
        <v>ID and/or Ins Card Copied</v>
      </c>
      <c r="BF4" s="166">
        <f t="shared" si="2"/>
        <v>0</v>
      </c>
      <c r="BG4" s="165" t="s">
        <v>20</v>
      </c>
      <c r="BI4" s="113" t="s">
        <v>69</v>
      </c>
      <c r="BJ4" s="165" t="s">
        <v>19</v>
      </c>
      <c r="BK4" s="166" t="str">
        <f>C4</f>
        <v>Patient Information</v>
      </c>
      <c r="BL4" s="166" t="str">
        <f t="shared" ref="BL4:BU4" si="3">D4</f>
        <v>Guarantor</v>
      </c>
      <c r="BM4" s="166" t="str">
        <f t="shared" si="3"/>
        <v>EMR Contact</v>
      </c>
      <c r="BN4" s="166" t="str">
        <f t="shared" si="3"/>
        <v>Insurance 1</v>
      </c>
      <c r="BO4" s="166" t="str">
        <f t="shared" si="3"/>
        <v>Insurance 2</v>
      </c>
      <c r="BP4" s="166" t="str">
        <f t="shared" si="3"/>
        <v>Insurance 3</v>
      </c>
      <c r="BQ4" s="166" t="str">
        <f t="shared" si="3"/>
        <v>Medical Information</v>
      </c>
      <c r="BR4" s="166" t="str">
        <f t="shared" si="3"/>
        <v>Duplicate MR</v>
      </c>
      <c r="BS4" s="166" t="str">
        <f t="shared" si="3"/>
        <v>Accident Information</v>
      </c>
      <c r="BT4" s="166" t="str">
        <f t="shared" si="3"/>
        <v>ID and/or Ins Card Copied</v>
      </c>
      <c r="BU4" s="166">
        <f t="shared" si="3"/>
        <v>0</v>
      </c>
      <c r="BV4" s="165" t="s">
        <v>20</v>
      </c>
      <c r="BX4" s="113" t="s">
        <v>69</v>
      </c>
      <c r="BY4" s="165" t="s">
        <v>19</v>
      </c>
      <c r="BZ4" s="166" t="str">
        <f>C4</f>
        <v>Patient Information</v>
      </c>
      <c r="CA4" s="166" t="str">
        <f t="shared" ref="CA4:CJ4" si="4">D4</f>
        <v>Guarantor</v>
      </c>
      <c r="CB4" s="166" t="str">
        <f t="shared" si="4"/>
        <v>EMR Contact</v>
      </c>
      <c r="CC4" s="166" t="str">
        <f t="shared" si="4"/>
        <v>Insurance 1</v>
      </c>
      <c r="CD4" s="166" t="str">
        <f t="shared" si="4"/>
        <v>Insurance 2</v>
      </c>
      <c r="CE4" s="166" t="str">
        <f t="shared" si="4"/>
        <v>Insurance 3</v>
      </c>
      <c r="CF4" s="166" t="str">
        <f t="shared" si="4"/>
        <v>Medical Information</v>
      </c>
      <c r="CG4" s="166" t="str">
        <f t="shared" si="4"/>
        <v>Duplicate MR</v>
      </c>
      <c r="CH4" s="166" t="str">
        <f t="shared" si="4"/>
        <v>Accident Information</v>
      </c>
      <c r="CI4" s="166" t="str">
        <f t="shared" si="4"/>
        <v>ID and/or Ins Card Copied</v>
      </c>
      <c r="CJ4" s="166">
        <f t="shared" si="4"/>
        <v>0</v>
      </c>
      <c r="CK4" s="165" t="s">
        <v>20</v>
      </c>
      <c r="CM4" s="113" t="s">
        <v>69</v>
      </c>
      <c r="CN4" s="165" t="s">
        <v>19</v>
      </c>
      <c r="CO4" s="166" t="str">
        <f>C4</f>
        <v>Patient Information</v>
      </c>
      <c r="CP4" s="166" t="str">
        <f t="shared" ref="CP4:CY4" si="5">D4</f>
        <v>Guarantor</v>
      </c>
      <c r="CQ4" s="166" t="str">
        <f t="shared" si="5"/>
        <v>EMR Contact</v>
      </c>
      <c r="CR4" s="166" t="str">
        <f t="shared" si="5"/>
        <v>Insurance 1</v>
      </c>
      <c r="CS4" s="166" t="str">
        <f t="shared" si="5"/>
        <v>Insurance 2</v>
      </c>
      <c r="CT4" s="166" t="str">
        <f t="shared" si="5"/>
        <v>Insurance 3</v>
      </c>
      <c r="CU4" s="166" t="str">
        <f t="shared" si="5"/>
        <v>Medical Information</v>
      </c>
      <c r="CV4" s="166" t="str">
        <f t="shared" si="5"/>
        <v>Duplicate MR</v>
      </c>
      <c r="CW4" s="166" t="str">
        <f t="shared" si="5"/>
        <v>Accident Information</v>
      </c>
      <c r="CX4" s="166" t="str">
        <f t="shared" si="5"/>
        <v>ID and/or Ins Card Copied</v>
      </c>
      <c r="CY4" s="166">
        <f t="shared" si="5"/>
        <v>0</v>
      </c>
      <c r="CZ4" s="165" t="s">
        <v>20</v>
      </c>
      <c r="DB4" s="113" t="s">
        <v>69</v>
      </c>
      <c r="DC4" s="165" t="s">
        <v>19</v>
      </c>
      <c r="DD4" s="166" t="str">
        <f>C4</f>
        <v>Patient Information</v>
      </c>
      <c r="DE4" s="166" t="str">
        <f t="shared" ref="DE4:DN4" si="6">D4</f>
        <v>Guarantor</v>
      </c>
      <c r="DF4" s="166" t="str">
        <f t="shared" si="6"/>
        <v>EMR Contact</v>
      </c>
      <c r="DG4" s="166" t="str">
        <f t="shared" si="6"/>
        <v>Insurance 1</v>
      </c>
      <c r="DH4" s="166" t="str">
        <f t="shared" si="6"/>
        <v>Insurance 2</v>
      </c>
      <c r="DI4" s="166" t="str">
        <f t="shared" si="6"/>
        <v>Insurance 3</v>
      </c>
      <c r="DJ4" s="166" t="str">
        <f t="shared" si="6"/>
        <v>Medical Information</v>
      </c>
      <c r="DK4" s="166" t="str">
        <f t="shared" si="6"/>
        <v>Duplicate MR</v>
      </c>
      <c r="DL4" s="166" t="str">
        <f t="shared" si="6"/>
        <v>Accident Information</v>
      </c>
      <c r="DM4" s="166" t="str">
        <f t="shared" si="6"/>
        <v>ID and/or Ins Card Copied</v>
      </c>
      <c r="DN4" s="166">
        <f t="shared" si="6"/>
        <v>0</v>
      </c>
      <c r="DO4" s="165" t="s">
        <v>20</v>
      </c>
      <c r="DQ4" s="113" t="s">
        <v>69</v>
      </c>
      <c r="DR4" s="165" t="s">
        <v>19</v>
      </c>
      <c r="DS4" s="166" t="str">
        <f>C4</f>
        <v>Patient Information</v>
      </c>
      <c r="DT4" s="166" t="str">
        <f t="shared" ref="DT4:EC4" si="7">D4</f>
        <v>Guarantor</v>
      </c>
      <c r="DU4" s="166" t="str">
        <f t="shared" si="7"/>
        <v>EMR Contact</v>
      </c>
      <c r="DV4" s="166" t="str">
        <f t="shared" si="7"/>
        <v>Insurance 1</v>
      </c>
      <c r="DW4" s="166" t="str">
        <f t="shared" si="7"/>
        <v>Insurance 2</v>
      </c>
      <c r="DX4" s="166" t="str">
        <f t="shared" si="7"/>
        <v>Insurance 3</v>
      </c>
      <c r="DY4" s="166" t="str">
        <f t="shared" si="7"/>
        <v>Medical Information</v>
      </c>
      <c r="DZ4" s="166" t="str">
        <f t="shared" si="7"/>
        <v>Duplicate MR</v>
      </c>
      <c r="EA4" s="166" t="str">
        <f t="shared" si="7"/>
        <v>Accident Information</v>
      </c>
      <c r="EB4" s="166" t="str">
        <f t="shared" si="7"/>
        <v>ID and/or Ins Card Copied</v>
      </c>
      <c r="EC4" s="166">
        <f t="shared" si="7"/>
        <v>0</v>
      </c>
      <c r="ED4" s="165" t="s">
        <v>20</v>
      </c>
      <c r="EF4" s="113" t="s">
        <v>69</v>
      </c>
      <c r="EG4" s="165" t="s">
        <v>19</v>
      </c>
      <c r="EH4" s="166" t="str">
        <f>C4</f>
        <v>Patient Information</v>
      </c>
      <c r="EI4" s="166" t="str">
        <f t="shared" ref="EI4:ER4" si="8">D4</f>
        <v>Guarantor</v>
      </c>
      <c r="EJ4" s="166" t="str">
        <f t="shared" si="8"/>
        <v>EMR Contact</v>
      </c>
      <c r="EK4" s="166" t="str">
        <f t="shared" si="8"/>
        <v>Insurance 1</v>
      </c>
      <c r="EL4" s="166" t="str">
        <f t="shared" si="8"/>
        <v>Insurance 2</v>
      </c>
      <c r="EM4" s="166" t="str">
        <f t="shared" si="8"/>
        <v>Insurance 3</v>
      </c>
      <c r="EN4" s="166" t="str">
        <f t="shared" si="8"/>
        <v>Medical Information</v>
      </c>
      <c r="EO4" s="166" t="str">
        <f t="shared" si="8"/>
        <v>Duplicate MR</v>
      </c>
      <c r="EP4" s="166" t="str">
        <f t="shared" si="8"/>
        <v>Accident Information</v>
      </c>
      <c r="EQ4" s="166" t="str">
        <f t="shared" si="8"/>
        <v>ID and/or Ins Card Copied</v>
      </c>
      <c r="ER4" s="166">
        <f t="shared" si="8"/>
        <v>0</v>
      </c>
      <c r="ES4" s="165" t="s">
        <v>20</v>
      </c>
      <c r="EU4" s="113" t="s">
        <v>69</v>
      </c>
      <c r="EV4" s="165" t="s">
        <v>19</v>
      </c>
      <c r="EW4" s="166" t="str">
        <f>C4</f>
        <v>Patient Information</v>
      </c>
      <c r="EX4" s="166" t="str">
        <f t="shared" ref="EX4:FG4" si="9">D4</f>
        <v>Guarantor</v>
      </c>
      <c r="EY4" s="166" t="str">
        <f t="shared" si="9"/>
        <v>EMR Contact</v>
      </c>
      <c r="EZ4" s="166" t="str">
        <f t="shared" si="9"/>
        <v>Insurance 1</v>
      </c>
      <c r="FA4" s="166" t="str">
        <f t="shared" si="9"/>
        <v>Insurance 2</v>
      </c>
      <c r="FB4" s="166" t="str">
        <f t="shared" si="9"/>
        <v>Insurance 3</v>
      </c>
      <c r="FC4" s="166" t="str">
        <f t="shared" si="9"/>
        <v>Medical Information</v>
      </c>
      <c r="FD4" s="166" t="str">
        <f t="shared" si="9"/>
        <v>Duplicate MR</v>
      </c>
      <c r="FE4" s="166" t="str">
        <f t="shared" si="9"/>
        <v>Accident Information</v>
      </c>
      <c r="FF4" s="166" t="str">
        <f t="shared" si="9"/>
        <v>ID and/or Ins Card Copied</v>
      </c>
      <c r="FG4" s="166">
        <f t="shared" si="9"/>
        <v>0</v>
      </c>
      <c r="FH4" s="165" t="s">
        <v>20</v>
      </c>
      <c r="FJ4" s="113" t="s">
        <v>69</v>
      </c>
      <c r="FK4" s="165" t="s">
        <v>19</v>
      </c>
      <c r="FL4" s="166" t="str">
        <f>C4</f>
        <v>Patient Information</v>
      </c>
      <c r="FM4" s="166" t="str">
        <f t="shared" ref="FM4:FV4" si="10">D4</f>
        <v>Guarantor</v>
      </c>
      <c r="FN4" s="166" t="str">
        <f t="shared" si="10"/>
        <v>EMR Contact</v>
      </c>
      <c r="FO4" s="166" t="str">
        <f t="shared" si="10"/>
        <v>Insurance 1</v>
      </c>
      <c r="FP4" s="166" t="str">
        <f t="shared" si="10"/>
        <v>Insurance 2</v>
      </c>
      <c r="FQ4" s="166" t="str">
        <f t="shared" si="10"/>
        <v>Insurance 3</v>
      </c>
      <c r="FR4" s="166" t="str">
        <f t="shared" si="10"/>
        <v>Medical Information</v>
      </c>
      <c r="FS4" s="166" t="str">
        <f t="shared" si="10"/>
        <v>Duplicate MR</v>
      </c>
      <c r="FT4" s="166" t="str">
        <f t="shared" si="10"/>
        <v>Accident Information</v>
      </c>
      <c r="FU4" s="166" t="str">
        <f t="shared" si="10"/>
        <v>ID and/or Ins Card Copied</v>
      </c>
      <c r="FV4" s="166">
        <f t="shared" si="10"/>
        <v>0</v>
      </c>
      <c r="FW4" s="165" t="s">
        <v>20</v>
      </c>
    </row>
    <row r="5" spans="1:179" x14ac:dyDescent="0.25">
      <c r="A5" s="108"/>
      <c r="B5" s="180" t="s">
        <v>83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26">
        <f>SUM(C5:M5)</f>
        <v>0</v>
      </c>
      <c r="P5" s="108"/>
      <c r="Q5" s="140" t="str">
        <f>B5</f>
        <v>REG 1</v>
      </c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26">
        <f>SUM(R5:AB5)</f>
        <v>0</v>
      </c>
      <c r="AE5" s="108"/>
      <c r="AF5" s="140" t="str">
        <f>B5</f>
        <v>REG 1</v>
      </c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26">
        <f>SUM(AG5:AQ5)</f>
        <v>0</v>
      </c>
      <c r="AT5" s="108"/>
      <c r="AU5" s="140" t="str">
        <f>B5</f>
        <v>REG 1</v>
      </c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26">
        <f>SUM(AV5:BF5)</f>
        <v>0</v>
      </c>
      <c r="BI5" s="108"/>
      <c r="BJ5" s="140" t="str">
        <f>B5</f>
        <v>REG 1</v>
      </c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26">
        <f>SUM(BK5:BU5)</f>
        <v>0</v>
      </c>
      <c r="BX5" s="108"/>
      <c r="BY5" s="140" t="str">
        <f>B5</f>
        <v>REG 1</v>
      </c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26">
        <f>SUM(BZ5:CJ5)</f>
        <v>0</v>
      </c>
      <c r="CM5" s="108"/>
      <c r="CN5" s="140" t="str">
        <f>B5</f>
        <v>REG 1</v>
      </c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26">
        <f>SUM(CO5:CY5)</f>
        <v>0</v>
      </c>
      <c r="DB5" s="108"/>
      <c r="DC5" s="140" t="str">
        <f>B5</f>
        <v>REG 1</v>
      </c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26">
        <f>SUM(DD5:DN5)</f>
        <v>0</v>
      </c>
      <c r="DQ5" s="108"/>
      <c r="DR5" s="140" t="str">
        <f>B5</f>
        <v>REG 1</v>
      </c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26">
        <f>SUM(DS5:EC5)</f>
        <v>0</v>
      </c>
      <c r="EF5" s="108"/>
      <c r="EG5" s="140" t="str">
        <f>B5</f>
        <v>REG 1</v>
      </c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26">
        <f>SUM(EH5:ER5)</f>
        <v>0</v>
      </c>
      <c r="EU5" s="108"/>
      <c r="EV5" s="140" t="str">
        <f>B5</f>
        <v>REG 1</v>
      </c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26">
        <f>SUM(EW5:FG5)</f>
        <v>0</v>
      </c>
      <c r="FJ5" s="108"/>
      <c r="FK5" s="140" t="str">
        <f>B5</f>
        <v>REG 1</v>
      </c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26">
        <f>SUM(FL5:FV5)</f>
        <v>0</v>
      </c>
    </row>
    <row r="6" spans="1:179" x14ac:dyDescent="0.25">
      <c r="A6" s="108"/>
      <c r="B6" s="180" t="s">
        <v>84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26">
        <f t="shared" ref="N6:N24" si="11">SUM(C6:M6)</f>
        <v>0</v>
      </c>
      <c r="P6" s="108"/>
      <c r="Q6" s="180" t="str">
        <f t="shared" ref="Q6:Q24" si="12">B6</f>
        <v>REG 2</v>
      </c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26">
        <f t="shared" ref="AC6:AC24" si="13">SUM(R6:AB6)</f>
        <v>0</v>
      </c>
      <c r="AE6" s="108"/>
      <c r="AF6" s="180" t="str">
        <f t="shared" ref="AF6:AF24" si="14">B6</f>
        <v>REG 2</v>
      </c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26">
        <f t="shared" ref="AR6:AR24" si="15">SUM(AG6:AQ6)</f>
        <v>0</v>
      </c>
      <c r="AT6" s="108"/>
      <c r="AU6" s="180" t="str">
        <f t="shared" ref="AU6:AU24" si="16">B6</f>
        <v>REG 2</v>
      </c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26">
        <f t="shared" ref="BG6:BG24" si="17">SUM(AV6:BF6)</f>
        <v>0</v>
      </c>
      <c r="BI6" s="108"/>
      <c r="BJ6" s="180" t="str">
        <f t="shared" ref="BJ6:BJ24" si="18">B6</f>
        <v>REG 2</v>
      </c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26">
        <f t="shared" ref="BV6:BV24" si="19">SUM(BK6:BU6)</f>
        <v>0</v>
      </c>
      <c r="BX6" s="108"/>
      <c r="BY6" s="180" t="str">
        <f t="shared" ref="BY6:BY24" si="20">B6</f>
        <v>REG 2</v>
      </c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26">
        <f t="shared" ref="CK6:CK24" si="21">SUM(BZ6:CJ6)</f>
        <v>0</v>
      </c>
      <c r="CM6" s="108"/>
      <c r="CN6" s="180" t="str">
        <f t="shared" ref="CN6:CN24" si="22">B6</f>
        <v>REG 2</v>
      </c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26">
        <f t="shared" ref="CZ6:CZ24" si="23">SUM(CO6:CY6)</f>
        <v>0</v>
      </c>
      <c r="DB6" s="108"/>
      <c r="DC6" s="180" t="str">
        <f t="shared" ref="DC6:DC24" si="24">B6</f>
        <v>REG 2</v>
      </c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26">
        <f t="shared" ref="DO6:DO24" si="25">SUM(DD6:DN6)</f>
        <v>0</v>
      </c>
      <c r="DQ6" s="108"/>
      <c r="DR6" s="180" t="str">
        <f t="shared" ref="DR6:DR24" si="26">B6</f>
        <v>REG 2</v>
      </c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26">
        <f t="shared" ref="ED6:ED24" si="27">SUM(DS6:EC6)</f>
        <v>0</v>
      </c>
      <c r="EF6" s="108"/>
      <c r="EG6" s="180" t="str">
        <f t="shared" ref="EG6:EG24" si="28">B6</f>
        <v>REG 2</v>
      </c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26">
        <f t="shared" ref="ES6:ES24" si="29">SUM(EH6:ER6)</f>
        <v>0</v>
      </c>
      <c r="EU6" s="108"/>
      <c r="EV6" s="180" t="str">
        <f t="shared" ref="EV6:EV24" si="30">B6</f>
        <v>REG 2</v>
      </c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26">
        <f t="shared" ref="FH6:FH24" si="31">SUM(EW6:FG6)</f>
        <v>0</v>
      </c>
      <c r="FJ6" s="108"/>
      <c r="FK6" s="180" t="str">
        <f t="shared" ref="FK6:FK24" si="32">B6</f>
        <v>REG 2</v>
      </c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26">
        <f t="shared" ref="FW6:FW24" si="33">SUM(FL6:FV6)</f>
        <v>0</v>
      </c>
    </row>
    <row r="7" spans="1:179" x14ac:dyDescent="0.25">
      <c r="A7" s="108"/>
      <c r="B7" s="180" t="s">
        <v>85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26">
        <f t="shared" si="11"/>
        <v>0</v>
      </c>
      <c r="P7" s="108"/>
      <c r="Q7" s="180" t="str">
        <f t="shared" si="12"/>
        <v>REG 3</v>
      </c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26">
        <f t="shared" si="13"/>
        <v>0</v>
      </c>
      <c r="AE7" s="108"/>
      <c r="AF7" s="180" t="str">
        <f t="shared" si="14"/>
        <v>REG 3</v>
      </c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26">
        <f t="shared" si="15"/>
        <v>0</v>
      </c>
      <c r="AT7" s="108"/>
      <c r="AU7" s="180" t="str">
        <f t="shared" si="16"/>
        <v>REG 3</v>
      </c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26">
        <f t="shared" si="17"/>
        <v>0</v>
      </c>
      <c r="BI7" s="108"/>
      <c r="BJ7" s="180" t="str">
        <f t="shared" si="18"/>
        <v>REG 3</v>
      </c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26">
        <f t="shared" si="19"/>
        <v>0</v>
      </c>
      <c r="BX7" s="108"/>
      <c r="BY7" s="180" t="str">
        <f t="shared" si="20"/>
        <v>REG 3</v>
      </c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26">
        <f t="shared" si="21"/>
        <v>0</v>
      </c>
      <c r="CM7" s="108"/>
      <c r="CN7" s="180" t="str">
        <f t="shared" si="22"/>
        <v>REG 3</v>
      </c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26">
        <f t="shared" si="23"/>
        <v>0</v>
      </c>
      <c r="DB7" s="108"/>
      <c r="DC7" s="180" t="str">
        <f t="shared" si="24"/>
        <v>REG 3</v>
      </c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26">
        <f t="shared" si="25"/>
        <v>0</v>
      </c>
      <c r="DQ7" s="108"/>
      <c r="DR7" s="180" t="str">
        <f t="shared" si="26"/>
        <v>REG 3</v>
      </c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26">
        <f t="shared" si="27"/>
        <v>0</v>
      </c>
      <c r="EF7" s="108"/>
      <c r="EG7" s="180" t="str">
        <f t="shared" si="28"/>
        <v>REG 3</v>
      </c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26">
        <f t="shared" si="29"/>
        <v>0</v>
      </c>
      <c r="EU7" s="108"/>
      <c r="EV7" s="180" t="str">
        <f t="shared" si="30"/>
        <v>REG 3</v>
      </c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26">
        <f t="shared" si="31"/>
        <v>0</v>
      </c>
      <c r="FJ7" s="108"/>
      <c r="FK7" s="180" t="str">
        <f t="shared" si="32"/>
        <v>REG 3</v>
      </c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26">
        <f t="shared" si="33"/>
        <v>0</v>
      </c>
    </row>
    <row r="8" spans="1:179" x14ac:dyDescent="0.25">
      <c r="A8" s="108"/>
      <c r="B8" s="180" t="s">
        <v>86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26">
        <f t="shared" si="11"/>
        <v>0</v>
      </c>
      <c r="P8" s="108"/>
      <c r="Q8" s="180" t="str">
        <f t="shared" si="12"/>
        <v>REG 4</v>
      </c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26">
        <f t="shared" si="13"/>
        <v>0</v>
      </c>
      <c r="AE8" s="108"/>
      <c r="AF8" s="180" t="str">
        <f t="shared" si="14"/>
        <v>REG 4</v>
      </c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26">
        <f t="shared" si="15"/>
        <v>0</v>
      </c>
      <c r="AT8" s="108"/>
      <c r="AU8" s="180" t="str">
        <f t="shared" si="16"/>
        <v>REG 4</v>
      </c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26">
        <f t="shared" si="17"/>
        <v>0</v>
      </c>
      <c r="BI8" s="108"/>
      <c r="BJ8" s="180" t="str">
        <f t="shared" si="18"/>
        <v>REG 4</v>
      </c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26">
        <f t="shared" si="19"/>
        <v>0</v>
      </c>
      <c r="BX8" s="108"/>
      <c r="BY8" s="180" t="str">
        <f t="shared" si="20"/>
        <v>REG 4</v>
      </c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26">
        <f t="shared" si="21"/>
        <v>0</v>
      </c>
      <c r="CM8" s="108"/>
      <c r="CN8" s="180" t="str">
        <f t="shared" si="22"/>
        <v>REG 4</v>
      </c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26">
        <f t="shared" si="23"/>
        <v>0</v>
      </c>
      <c r="DB8" s="108"/>
      <c r="DC8" s="180" t="str">
        <f t="shared" si="24"/>
        <v>REG 4</v>
      </c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26">
        <f t="shared" si="25"/>
        <v>0</v>
      </c>
      <c r="DQ8" s="108"/>
      <c r="DR8" s="180" t="str">
        <f t="shared" si="26"/>
        <v>REG 4</v>
      </c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26">
        <f t="shared" si="27"/>
        <v>0</v>
      </c>
      <c r="EF8" s="108"/>
      <c r="EG8" s="180" t="str">
        <f t="shared" si="28"/>
        <v>REG 4</v>
      </c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26">
        <f t="shared" si="29"/>
        <v>0</v>
      </c>
      <c r="EU8" s="108"/>
      <c r="EV8" s="180" t="str">
        <f t="shared" si="30"/>
        <v>REG 4</v>
      </c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26">
        <f t="shared" si="31"/>
        <v>0</v>
      </c>
      <c r="FJ8" s="108"/>
      <c r="FK8" s="180" t="str">
        <f t="shared" si="32"/>
        <v>REG 4</v>
      </c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26">
        <f t="shared" si="33"/>
        <v>0</v>
      </c>
    </row>
    <row r="9" spans="1:179" x14ac:dyDescent="0.25">
      <c r="A9" s="108"/>
      <c r="B9" s="180" t="s">
        <v>87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26">
        <f t="shared" si="11"/>
        <v>0</v>
      </c>
      <c r="P9" s="108"/>
      <c r="Q9" s="180" t="str">
        <f t="shared" si="12"/>
        <v>REG 5</v>
      </c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26">
        <f t="shared" si="13"/>
        <v>0</v>
      </c>
      <c r="AE9" s="108"/>
      <c r="AF9" s="180" t="str">
        <f t="shared" si="14"/>
        <v>REG 5</v>
      </c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26">
        <f t="shared" si="15"/>
        <v>0</v>
      </c>
      <c r="AT9" s="108"/>
      <c r="AU9" s="180" t="str">
        <f t="shared" si="16"/>
        <v>REG 5</v>
      </c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26">
        <f t="shared" si="17"/>
        <v>0</v>
      </c>
      <c r="BI9" s="108"/>
      <c r="BJ9" s="180" t="str">
        <f t="shared" si="18"/>
        <v>REG 5</v>
      </c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26">
        <f t="shared" si="19"/>
        <v>0</v>
      </c>
      <c r="BX9" s="108"/>
      <c r="BY9" s="180" t="str">
        <f t="shared" si="20"/>
        <v>REG 5</v>
      </c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26">
        <f t="shared" si="21"/>
        <v>0</v>
      </c>
      <c r="CM9" s="108"/>
      <c r="CN9" s="180" t="str">
        <f t="shared" si="22"/>
        <v>REG 5</v>
      </c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26">
        <f t="shared" si="23"/>
        <v>0</v>
      </c>
      <c r="DB9" s="108"/>
      <c r="DC9" s="180" t="str">
        <f t="shared" si="24"/>
        <v>REG 5</v>
      </c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26">
        <f t="shared" si="25"/>
        <v>0</v>
      </c>
      <c r="DQ9" s="108"/>
      <c r="DR9" s="180" t="str">
        <f t="shared" si="26"/>
        <v>REG 5</v>
      </c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26">
        <f t="shared" si="27"/>
        <v>0</v>
      </c>
      <c r="EF9" s="108"/>
      <c r="EG9" s="180" t="str">
        <f t="shared" si="28"/>
        <v>REG 5</v>
      </c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26">
        <f t="shared" si="29"/>
        <v>0</v>
      </c>
      <c r="EU9" s="108"/>
      <c r="EV9" s="180" t="str">
        <f t="shared" si="30"/>
        <v>REG 5</v>
      </c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26">
        <f t="shared" si="31"/>
        <v>0</v>
      </c>
      <c r="FJ9" s="108"/>
      <c r="FK9" s="180" t="str">
        <f t="shared" si="32"/>
        <v>REG 5</v>
      </c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26">
        <f t="shared" si="33"/>
        <v>0</v>
      </c>
    </row>
    <row r="10" spans="1:179" x14ac:dyDescent="0.25">
      <c r="A10" s="108"/>
      <c r="B10" s="180" t="s">
        <v>88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26">
        <f t="shared" si="11"/>
        <v>0</v>
      </c>
      <c r="P10" s="108"/>
      <c r="Q10" s="180" t="str">
        <f t="shared" si="12"/>
        <v>REG 6</v>
      </c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26">
        <f t="shared" si="13"/>
        <v>0</v>
      </c>
      <c r="AE10" s="108"/>
      <c r="AF10" s="180" t="str">
        <f t="shared" si="14"/>
        <v>REG 6</v>
      </c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26">
        <f t="shared" si="15"/>
        <v>0</v>
      </c>
      <c r="AT10" s="108"/>
      <c r="AU10" s="180" t="str">
        <f t="shared" si="16"/>
        <v>REG 6</v>
      </c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26">
        <f t="shared" si="17"/>
        <v>0</v>
      </c>
      <c r="BI10" s="108"/>
      <c r="BJ10" s="180" t="str">
        <f t="shared" si="18"/>
        <v>REG 6</v>
      </c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26">
        <f t="shared" si="19"/>
        <v>0</v>
      </c>
      <c r="BX10" s="108"/>
      <c r="BY10" s="180" t="str">
        <f t="shared" si="20"/>
        <v>REG 6</v>
      </c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26">
        <f t="shared" si="21"/>
        <v>0</v>
      </c>
      <c r="CM10" s="108"/>
      <c r="CN10" s="180" t="str">
        <f t="shared" si="22"/>
        <v>REG 6</v>
      </c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26">
        <f t="shared" si="23"/>
        <v>0</v>
      </c>
      <c r="DB10" s="108"/>
      <c r="DC10" s="180" t="str">
        <f t="shared" si="24"/>
        <v>REG 6</v>
      </c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26">
        <f t="shared" si="25"/>
        <v>0</v>
      </c>
      <c r="DQ10" s="108"/>
      <c r="DR10" s="180" t="str">
        <f t="shared" si="26"/>
        <v>REG 6</v>
      </c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26">
        <f t="shared" si="27"/>
        <v>0</v>
      </c>
      <c r="EF10" s="108"/>
      <c r="EG10" s="180" t="str">
        <f t="shared" si="28"/>
        <v>REG 6</v>
      </c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26">
        <f t="shared" si="29"/>
        <v>0</v>
      </c>
      <c r="EU10" s="108"/>
      <c r="EV10" s="180" t="str">
        <f t="shared" si="30"/>
        <v>REG 6</v>
      </c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26">
        <f t="shared" si="31"/>
        <v>0</v>
      </c>
      <c r="FJ10" s="108"/>
      <c r="FK10" s="180" t="str">
        <f t="shared" si="32"/>
        <v>REG 6</v>
      </c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26">
        <f t="shared" si="33"/>
        <v>0</v>
      </c>
    </row>
    <row r="11" spans="1:179" x14ac:dyDescent="0.25">
      <c r="A11" s="108"/>
      <c r="B11" s="180" t="s">
        <v>89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26">
        <f t="shared" si="11"/>
        <v>0</v>
      </c>
      <c r="P11" s="108"/>
      <c r="Q11" s="180" t="str">
        <f t="shared" si="12"/>
        <v>REG 7</v>
      </c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26">
        <f t="shared" si="13"/>
        <v>0</v>
      </c>
      <c r="AE11" s="108"/>
      <c r="AF11" s="180" t="str">
        <f t="shared" si="14"/>
        <v>REG 7</v>
      </c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26">
        <f t="shared" si="15"/>
        <v>0</v>
      </c>
      <c r="AT11" s="108"/>
      <c r="AU11" s="180" t="str">
        <f t="shared" si="16"/>
        <v>REG 7</v>
      </c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26">
        <f t="shared" si="17"/>
        <v>0</v>
      </c>
      <c r="BI11" s="108"/>
      <c r="BJ11" s="180" t="str">
        <f t="shared" si="18"/>
        <v>REG 7</v>
      </c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26">
        <f t="shared" si="19"/>
        <v>0</v>
      </c>
      <c r="BX11" s="108"/>
      <c r="BY11" s="180" t="str">
        <f t="shared" si="20"/>
        <v>REG 7</v>
      </c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26">
        <f t="shared" si="21"/>
        <v>0</v>
      </c>
      <c r="CM11" s="108"/>
      <c r="CN11" s="180" t="str">
        <f t="shared" si="22"/>
        <v>REG 7</v>
      </c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26">
        <f t="shared" si="23"/>
        <v>0</v>
      </c>
      <c r="DB11" s="108"/>
      <c r="DC11" s="180" t="str">
        <f t="shared" si="24"/>
        <v>REG 7</v>
      </c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26">
        <f t="shared" si="25"/>
        <v>0</v>
      </c>
      <c r="DQ11" s="108"/>
      <c r="DR11" s="180" t="str">
        <f t="shared" si="26"/>
        <v>REG 7</v>
      </c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26">
        <f t="shared" si="27"/>
        <v>0</v>
      </c>
      <c r="EF11" s="108"/>
      <c r="EG11" s="180" t="str">
        <f t="shared" si="28"/>
        <v>REG 7</v>
      </c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26">
        <f t="shared" si="29"/>
        <v>0</v>
      </c>
      <c r="EU11" s="108"/>
      <c r="EV11" s="180" t="str">
        <f t="shared" si="30"/>
        <v>REG 7</v>
      </c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26">
        <f t="shared" si="31"/>
        <v>0</v>
      </c>
      <c r="FJ11" s="108"/>
      <c r="FK11" s="180" t="str">
        <f t="shared" si="32"/>
        <v>REG 7</v>
      </c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26">
        <f t="shared" si="33"/>
        <v>0</v>
      </c>
    </row>
    <row r="12" spans="1:179" x14ac:dyDescent="0.25">
      <c r="A12" s="108"/>
      <c r="B12" s="180" t="s">
        <v>90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26">
        <f t="shared" si="11"/>
        <v>0</v>
      </c>
      <c r="P12" s="108"/>
      <c r="Q12" s="180" t="str">
        <f t="shared" si="12"/>
        <v>REG 8</v>
      </c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26">
        <f t="shared" si="13"/>
        <v>0</v>
      </c>
      <c r="AE12" s="108"/>
      <c r="AF12" s="180" t="str">
        <f t="shared" si="14"/>
        <v>REG 8</v>
      </c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26">
        <f t="shared" si="15"/>
        <v>0</v>
      </c>
      <c r="AT12" s="108"/>
      <c r="AU12" s="180" t="str">
        <f t="shared" si="16"/>
        <v>REG 8</v>
      </c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26">
        <f t="shared" si="17"/>
        <v>0</v>
      </c>
      <c r="BI12" s="108"/>
      <c r="BJ12" s="180" t="str">
        <f t="shared" si="18"/>
        <v>REG 8</v>
      </c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26">
        <f t="shared" si="19"/>
        <v>0</v>
      </c>
      <c r="BX12" s="108"/>
      <c r="BY12" s="180" t="str">
        <f t="shared" si="20"/>
        <v>REG 8</v>
      </c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26">
        <f t="shared" si="21"/>
        <v>0</v>
      </c>
      <c r="CM12" s="108"/>
      <c r="CN12" s="180" t="str">
        <f t="shared" si="22"/>
        <v>REG 8</v>
      </c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26">
        <f t="shared" si="23"/>
        <v>0</v>
      </c>
      <c r="DB12" s="108"/>
      <c r="DC12" s="180" t="str">
        <f t="shared" si="24"/>
        <v>REG 8</v>
      </c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26">
        <f t="shared" si="25"/>
        <v>0</v>
      </c>
      <c r="DQ12" s="108"/>
      <c r="DR12" s="180" t="str">
        <f t="shared" si="26"/>
        <v>REG 8</v>
      </c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26">
        <f t="shared" si="27"/>
        <v>0</v>
      </c>
      <c r="EF12" s="108"/>
      <c r="EG12" s="180" t="str">
        <f t="shared" si="28"/>
        <v>REG 8</v>
      </c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26">
        <f t="shared" si="29"/>
        <v>0</v>
      </c>
      <c r="EU12" s="108"/>
      <c r="EV12" s="180" t="str">
        <f t="shared" si="30"/>
        <v>REG 8</v>
      </c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26">
        <f t="shared" si="31"/>
        <v>0</v>
      </c>
      <c r="FJ12" s="108"/>
      <c r="FK12" s="180" t="str">
        <f t="shared" si="32"/>
        <v>REG 8</v>
      </c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26">
        <f t="shared" si="33"/>
        <v>0</v>
      </c>
    </row>
    <row r="13" spans="1:179" x14ac:dyDescent="0.25">
      <c r="A13" s="108"/>
      <c r="B13" s="180" t="s">
        <v>91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26">
        <f t="shared" si="11"/>
        <v>0</v>
      </c>
      <c r="P13" s="108"/>
      <c r="Q13" s="180" t="str">
        <f t="shared" si="12"/>
        <v>REG 9</v>
      </c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26">
        <f t="shared" si="13"/>
        <v>0</v>
      </c>
      <c r="AE13" s="108"/>
      <c r="AF13" s="180" t="str">
        <f t="shared" si="14"/>
        <v>REG 9</v>
      </c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26">
        <f t="shared" si="15"/>
        <v>0</v>
      </c>
      <c r="AT13" s="108"/>
      <c r="AU13" s="180" t="str">
        <f t="shared" si="16"/>
        <v>REG 9</v>
      </c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26">
        <f t="shared" si="17"/>
        <v>0</v>
      </c>
      <c r="BI13" s="108"/>
      <c r="BJ13" s="180" t="str">
        <f t="shared" si="18"/>
        <v>REG 9</v>
      </c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26">
        <f t="shared" si="19"/>
        <v>0</v>
      </c>
      <c r="BX13" s="108"/>
      <c r="BY13" s="180" t="str">
        <f t="shared" si="20"/>
        <v>REG 9</v>
      </c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26">
        <f t="shared" si="21"/>
        <v>0</v>
      </c>
      <c r="CM13" s="108"/>
      <c r="CN13" s="180" t="str">
        <f t="shared" si="22"/>
        <v>REG 9</v>
      </c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26">
        <f t="shared" si="23"/>
        <v>0</v>
      </c>
      <c r="DB13" s="108"/>
      <c r="DC13" s="180" t="str">
        <f t="shared" si="24"/>
        <v>REG 9</v>
      </c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26">
        <f t="shared" si="25"/>
        <v>0</v>
      </c>
      <c r="DQ13" s="108"/>
      <c r="DR13" s="180" t="str">
        <f t="shared" si="26"/>
        <v>REG 9</v>
      </c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26">
        <f t="shared" si="27"/>
        <v>0</v>
      </c>
      <c r="EF13" s="108"/>
      <c r="EG13" s="180" t="str">
        <f t="shared" si="28"/>
        <v>REG 9</v>
      </c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26">
        <f t="shared" si="29"/>
        <v>0</v>
      </c>
      <c r="EU13" s="108"/>
      <c r="EV13" s="180" t="str">
        <f t="shared" si="30"/>
        <v>REG 9</v>
      </c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26">
        <f t="shared" si="31"/>
        <v>0</v>
      </c>
      <c r="FJ13" s="108"/>
      <c r="FK13" s="180" t="str">
        <f t="shared" si="32"/>
        <v>REG 9</v>
      </c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26">
        <f t="shared" si="33"/>
        <v>0</v>
      </c>
    </row>
    <row r="14" spans="1:179" x14ac:dyDescent="0.25">
      <c r="A14" s="108"/>
      <c r="B14" s="180" t="s">
        <v>92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26">
        <f t="shared" si="11"/>
        <v>0</v>
      </c>
      <c r="P14" s="108"/>
      <c r="Q14" s="180" t="str">
        <f t="shared" si="12"/>
        <v>REG 10</v>
      </c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26">
        <f t="shared" si="13"/>
        <v>0</v>
      </c>
      <c r="AE14" s="108"/>
      <c r="AF14" s="180" t="str">
        <f t="shared" si="14"/>
        <v>REG 10</v>
      </c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26">
        <f t="shared" si="15"/>
        <v>0</v>
      </c>
      <c r="AT14" s="108"/>
      <c r="AU14" s="180" t="str">
        <f t="shared" si="16"/>
        <v>REG 10</v>
      </c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26">
        <f t="shared" si="17"/>
        <v>0</v>
      </c>
      <c r="BI14" s="108"/>
      <c r="BJ14" s="180" t="str">
        <f t="shared" si="18"/>
        <v>REG 10</v>
      </c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26">
        <f t="shared" si="19"/>
        <v>0</v>
      </c>
      <c r="BX14" s="108"/>
      <c r="BY14" s="180" t="str">
        <f t="shared" si="20"/>
        <v>REG 10</v>
      </c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26">
        <f t="shared" si="21"/>
        <v>0</v>
      </c>
      <c r="CM14" s="108"/>
      <c r="CN14" s="180" t="str">
        <f t="shared" si="22"/>
        <v>REG 10</v>
      </c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26">
        <f t="shared" si="23"/>
        <v>0</v>
      </c>
      <c r="DB14" s="108"/>
      <c r="DC14" s="180" t="str">
        <f t="shared" si="24"/>
        <v>REG 10</v>
      </c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26">
        <f t="shared" si="25"/>
        <v>0</v>
      </c>
      <c r="DQ14" s="108"/>
      <c r="DR14" s="180" t="str">
        <f t="shared" si="26"/>
        <v>REG 10</v>
      </c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26">
        <f t="shared" si="27"/>
        <v>0</v>
      </c>
      <c r="EF14" s="108"/>
      <c r="EG14" s="180" t="str">
        <f t="shared" si="28"/>
        <v>REG 10</v>
      </c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26">
        <f t="shared" si="29"/>
        <v>0</v>
      </c>
      <c r="EU14" s="108"/>
      <c r="EV14" s="180" t="str">
        <f t="shared" si="30"/>
        <v>REG 10</v>
      </c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26">
        <f t="shared" si="31"/>
        <v>0</v>
      </c>
      <c r="FJ14" s="108"/>
      <c r="FK14" s="180" t="str">
        <f t="shared" si="32"/>
        <v>REG 10</v>
      </c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26">
        <f t="shared" si="33"/>
        <v>0</v>
      </c>
    </row>
    <row r="15" spans="1:179" x14ac:dyDescent="0.25">
      <c r="A15" s="108"/>
      <c r="B15" s="180" t="s">
        <v>93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26">
        <f t="shared" si="11"/>
        <v>0</v>
      </c>
      <c r="P15" s="108"/>
      <c r="Q15" s="180" t="str">
        <f t="shared" si="12"/>
        <v>REG 11</v>
      </c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26">
        <f t="shared" si="13"/>
        <v>0</v>
      </c>
      <c r="AE15" s="108"/>
      <c r="AF15" s="180" t="str">
        <f t="shared" si="14"/>
        <v>REG 11</v>
      </c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26">
        <f t="shared" si="15"/>
        <v>0</v>
      </c>
      <c r="AT15" s="108"/>
      <c r="AU15" s="180" t="str">
        <f t="shared" si="16"/>
        <v>REG 11</v>
      </c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26">
        <f t="shared" si="17"/>
        <v>0</v>
      </c>
      <c r="BI15" s="108"/>
      <c r="BJ15" s="180" t="str">
        <f t="shared" si="18"/>
        <v>REG 11</v>
      </c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26">
        <f t="shared" si="19"/>
        <v>0</v>
      </c>
      <c r="BX15" s="108"/>
      <c r="BY15" s="180" t="str">
        <f t="shared" si="20"/>
        <v>REG 11</v>
      </c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26">
        <f t="shared" si="21"/>
        <v>0</v>
      </c>
      <c r="CM15" s="108"/>
      <c r="CN15" s="180" t="str">
        <f t="shared" si="22"/>
        <v>REG 11</v>
      </c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26">
        <f t="shared" si="23"/>
        <v>0</v>
      </c>
      <c r="DB15" s="108"/>
      <c r="DC15" s="180" t="str">
        <f t="shared" si="24"/>
        <v>REG 11</v>
      </c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26">
        <f t="shared" si="25"/>
        <v>0</v>
      </c>
      <c r="DQ15" s="108"/>
      <c r="DR15" s="180" t="str">
        <f t="shared" si="26"/>
        <v>REG 11</v>
      </c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26">
        <f t="shared" si="27"/>
        <v>0</v>
      </c>
      <c r="EF15" s="108"/>
      <c r="EG15" s="180" t="str">
        <f t="shared" si="28"/>
        <v>REG 11</v>
      </c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26">
        <f t="shared" si="29"/>
        <v>0</v>
      </c>
      <c r="EU15" s="108"/>
      <c r="EV15" s="180" t="str">
        <f t="shared" si="30"/>
        <v>REG 11</v>
      </c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26">
        <f t="shared" si="31"/>
        <v>0</v>
      </c>
      <c r="FJ15" s="108"/>
      <c r="FK15" s="180" t="str">
        <f t="shared" si="32"/>
        <v>REG 11</v>
      </c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26">
        <f t="shared" si="33"/>
        <v>0</v>
      </c>
    </row>
    <row r="16" spans="1:179" x14ac:dyDescent="0.25">
      <c r="A16" s="108"/>
      <c r="B16" s="180" t="s">
        <v>94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26">
        <f t="shared" si="11"/>
        <v>0</v>
      </c>
      <c r="P16" s="108"/>
      <c r="Q16" s="180" t="str">
        <f t="shared" si="12"/>
        <v>REG 12</v>
      </c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26">
        <f t="shared" si="13"/>
        <v>0</v>
      </c>
      <c r="AE16" s="108"/>
      <c r="AF16" s="180" t="str">
        <f t="shared" si="14"/>
        <v>REG 12</v>
      </c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26">
        <f t="shared" si="15"/>
        <v>0</v>
      </c>
      <c r="AT16" s="108"/>
      <c r="AU16" s="180" t="str">
        <f t="shared" si="16"/>
        <v>REG 12</v>
      </c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26">
        <f t="shared" si="17"/>
        <v>0</v>
      </c>
      <c r="BI16" s="108"/>
      <c r="BJ16" s="180" t="str">
        <f t="shared" si="18"/>
        <v>REG 12</v>
      </c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26">
        <f t="shared" si="19"/>
        <v>0</v>
      </c>
      <c r="BX16" s="108"/>
      <c r="BY16" s="180" t="str">
        <f t="shared" si="20"/>
        <v>REG 12</v>
      </c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26">
        <f t="shared" si="21"/>
        <v>0</v>
      </c>
      <c r="CM16" s="108"/>
      <c r="CN16" s="180" t="str">
        <f t="shared" si="22"/>
        <v>REG 12</v>
      </c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26">
        <f t="shared" si="23"/>
        <v>0</v>
      </c>
      <c r="DB16" s="108"/>
      <c r="DC16" s="180" t="str">
        <f t="shared" si="24"/>
        <v>REG 12</v>
      </c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26">
        <f t="shared" si="25"/>
        <v>0</v>
      </c>
      <c r="DQ16" s="108"/>
      <c r="DR16" s="180" t="str">
        <f t="shared" si="26"/>
        <v>REG 12</v>
      </c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26">
        <f t="shared" si="27"/>
        <v>0</v>
      </c>
      <c r="EF16" s="108"/>
      <c r="EG16" s="180" t="str">
        <f t="shared" si="28"/>
        <v>REG 12</v>
      </c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26">
        <f t="shared" si="29"/>
        <v>0</v>
      </c>
      <c r="EU16" s="108"/>
      <c r="EV16" s="180" t="str">
        <f t="shared" si="30"/>
        <v>REG 12</v>
      </c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26">
        <f t="shared" si="31"/>
        <v>0</v>
      </c>
      <c r="FJ16" s="108"/>
      <c r="FK16" s="180" t="str">
        <f t="shared" si="32"/>
        <v>REG 12</v>
      </c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26">
        <f t="shared" si="33"/>
        <v>0</v>
      </c>
    </row>
    <row r="17" spans="1:179" x14ac:dyDescent="0.25">
      <c r="A17" s="108"/>
      <c r="B17" s="180" t="s">
        <v>95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26">
        <f t="shared" si="11"/>
        <v>0</v>
      </c>
      <c r="P17" s="108"/>
      <c r="Q17" s="180" t="str">
        <f t="shared" si="12"/>
        <v>REG 13</v>
      </c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26">
        <f t="shared" si="13"/>
        <v>0</v>
      </c>
      <c r="AE17" s="108"/>
      <c r="AF17" s="180" t="str">
        <f t="shared" si="14"/>
        <v>REG 13</v>
      </c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26">
        <f t="shared" si="15"/>
        <v>0</v>
      </c>
      <c r="AT17" s="108"/>
      <c r="AU17" s="180" t="str">
        <f t="shared" si="16"/>
        <v>REG 13</v>
      </c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26">
        <f t="shared" si="17"/>
        <v>0</v>
      </c>
      <c r="BI17" s="108"/>
      <c r="BJ17" s="180" t="str">
        <f t="shared" si="18"/>
        <v>REG 13</v>
      </c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26">
        <f t="shared" si="19"/>
        <v>0</v>
      </c>
      <c r="BX17" s="108"/>
      <c r="BY17" s="180" t="str">
        <f t="shared" si="20"/>
        <v>REG 13</v>
      </c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26">
        <f t="shared" si="21"/>
        <v>0</v>
      </c>
      <c r="CM17" s="108"/>
      <c r="CN17" s="180" t="str">
        <f t="shared" si="22"/>
        <v>REG 13</v>
      </c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26">
        <f t="shared" si="23"/>
        <v>0</v>
      </c>
      <c r="DB17" s="108"/>
      <c r="DC17" s="180" t="str">
        <f t="shared" si="24"/>
        <v>REG 13</v>
      </c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26">
        <f t="shared" si="25"/>
        <v>0</v>
      </c>
      <c r="DQ17" s="108"/>
      <c r="DR17" s="180" t="str">
        <f t="shared" si="26"/>
        <v>REG 13</v>
      </c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26">
        <f t="shared" si="27"/>
        <v>0</v>
      </c>
      <c r="EF17" s="108"/>
      <c r="EG17" s="180" t="str">
        <f t="shared" si="28"/>
        <v>REG 13</v>
      </c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26">
        <f t="shared" si="29"/>
        <v>0</v>
      </c>
      <c r="EU17" s="108"/>
      <c r="EV17" s="180" t="str">
        <f t="shared" si="30"/>
        <v>REG 13</v>
      </c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26">
        <f t="shared" si="31"/>
        <v>0</v>
      </c>
      <c r="FJ17" s="108"/>
      <c r="FK17" s="180" t="str">
        <f t="shared" si="32"/>
        <v>REG 13</v>
      </c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26">
        <f t="shared" si="33"/>
        <v>0</v>
      </c>
    </row>
    <row r="18" spans="1:179" x14ac:dyDescent="0.25">
      <c r="A18" s="108"/>
      <c r="B18" s="180" t="s">
        <v>96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26">
        <f t="shared" si="11"/>
        <v>0</v>
      </c>
      <c r="P18" s="108"/>
      <c r="Q18" s="180" t="str">
        <f t="shared" si="12"/>
        <v>REG 14</v>
      </c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26">
        <f t="shared" si="13"/>
        <v>0</v>
      </c>
      <c r="AE18" s="108"/>
      <c r="AF18" s="180" t="str">
        <f t="shared" si="14"/>
        <v>REG 14</v>
      </c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26">
        <f t="shared" si="15"/>
        <v>0</v>
      </c>
      <c r="AT18" s="108"/>
      <c r="AU18" s="180" t="str">
        <f t="shared" si="16"/>
        <v>REG 14</v>
      </c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26">
        <f t="shared" si="17"/>
        <v>0</v>
      </c>
      <c r="BI18" s="108"/>
      <c r="BJ18" s="180" t="str">
        <f t="shared" si="18"/>
        <v>REG 14</v>
      </c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26">
        <f t="shared" si="19"/>
        <v>0</v>
      </c>
      <c r="BX18" s="108"/>
      <c r="BY18" s="180" t="str">
        <f t="shared" si="20"/>
        <v>REG 14</v>
      </c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26">
        <f t="shared" si="21"/>
        <v>0</v>
      </c>
      <c r="CM18" s="108"/>
      <c r="CN18" s="180" t="str">
        <f t="shared" si="22"/>
        <v>REG 14</v>
      </c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26">
        <f t="shared" si="23"/>
        <v>0</v>
      </c>
      <c r="DB18" s="108"/>
      <c r="DC18" s="180" t="str">
        <f t="shared" si="24"/>
        <v>REG 14</v>
      </c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26">
        <f t="shared" si="25"/>
        <v>0</v>
      </c>
      <c r="DQ18" s="108"/>
      <c r="DR18" s="180" t="str">
        <f t="shared" si="26"/>
        <v>REG 14</v>
      </c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26">
        <f t="shared" si="27"/>
        <v>0</v>
      </c>
      <c r="EF18" s="108"/>
      <c r="EG18" s="180" t="str">
        <f t="shared" si="28"/>
        <v>REG 14</v>
      </c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26">
        <f t="shared" si="29"/>
        <v>0</v>
      </c>
      <c r="EU18" s="108"/>
      <c r="EV18" s="180" t="str">
        <f t="shared" si="30"/>
        <v>REG 14</v>
      </c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26">
        <f t="shared" si="31"/>
        <v>0</v>
      </c>
      <c r="FJ18" s="108"/>
      <c r="FK18" s="180" t="str">
        <f t="shared" si="32"/>
        <v>REG 14</v>
      </c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26">
        <f t="shared" si="33"/>
        <v>0</v>
      </c>
    </row>
    <row r="19" spans="1:179" x14ac:dyDescent="0.25">
      <c r="A19" s="108"/>
      <c r="B19" s="180" t="s">
        <v>97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26">
        <f t="shared" si="11"/>
        <v>0</v>
      </c>
      <c r="P19" s="108"/>
      <c r="Q19" s="180" t="str">
        <f t="shared" si="12"/>
        <v>REG 15</v>
      </c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26">
        <f t="shared" si="13"/>
        <v>0</v>
      </c>
      <c r="AE19" s="108"/>
      <c r="AF19" s="180" t="str">
        <f t="shared" si="14"/>
        <v>REG 15</v>
      </c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26">
        <f t="shared" si="15"/>
        <v>0</v>
      </c>
      <c r="AT19" s="108"/>
      <c r="AU19" s="180" t="str">
        <f t="shared" si="16"/>
        <v>REG 15</v>
      </c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26">
        <f t="shared" si="17"/>
        <v>0</v>
      </c>
      <c r="BI19" s="108"/>
      <c r="BJ19" s="180" t="str">
        <f t="shared" si="18"/>
        <v>REG 15</v>
      </c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26">
        <f t="shared" si="19"/>
        <v>0</v>
      </c>
      <c r="BX19" s="108"/>
      <c r="BY19" s="180" t="str">
        <f t="shared" si="20"/>
        <v>REG 15</v>
      </c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26">
        <f t="shared" si="21"/>
        <v>0</v>
      </c>
      <c r="CM19" s="108"/>
      <c r="CN19" s="180" t="str">
        <f t="shared" si="22"/>
        <v>REG 15</v>
      </c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26">
        <f t="shared" si="23"/>
        <v>0</v>
      </c>
      <c r="DB19" s="108"/>
      <c r="DC19" s="180" t="str">
        <f t="shared" si="24"/>
        <v>REG 15</v>
      </c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26">
        <f t="shared" si="25"/>
        <v>0</v>
      </c>
      <c r="DQ19" s="108"/>
      <c r="DR19" s="180" t="str">
        <f t="shared" si="26"/>
        <v>REG 15</v>
      </c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26">
        <f t="shared" si="27"/>
        <v>0</v>
      </c>
      <c r="EF19" s="108"/>
      <c r="EG19" s="180" t="str">
        <f t="shared" si="28"/>
        <v>REG 15</v>
      </c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26">
        <f t="shared" si="29"/>
        <v>0</v>
      </c>
      <c r="EU19" s="108"/>
      <c r="EV19" s="180" t="str">
        <f t="shared" si="30"/>
        <v>REG 15</v>
      </c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26">
        <f t="shared" si="31"/>
        <v>0</v>
      </c>
      <c r="FJ19" s="108"/>
      <c r="FK19" s="180" t="str">
        <f t="shared" si="32"/>
        <v>REG 15</v>
      </c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26">
        <f t="shared" si="33"/>
        <v>0</v>
      </c>
    </row>
    <row r="20" spans="1:179" x14ac:dyDescent="0.25">
      <c r="A20" s="108"/>
      <c r="B20" s="180" t="s">
        <v>114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26">
        <f t="shared" si="11"/>
        <v>0</v>
      </c>
      <c r="P20" s="108"/>
      <c r="Q20" s="180" t="str">
        <f t="shared" si="12"/>
        <v>REG 16</v>
      </c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26">
        <f t="shared" si="13"/>
        <v>0</v>
      </c>
      <c r="AE20" s="108"/>
      <c r="AF20" s="180" t="str">
        <f t="shared" si="14"/>
        <v>REG 16</v>
      </c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26">
        <f t="shared" si="15"/>
        <v>0</v>
      </c>
      <c r="AT20" s="108"/>
      <c r="AU20" s="180" t="str">
        <f t="shared" si="16"/>
        <v>REG 16</v>
      </c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26">
        <f t="shared" si="17"/>
        <v>0</v>
      </c>
      <c r="BI20" s="108"/>
      <c r="BJ20" s="180" t="str">
        <f t="shared" si="18"/>
        <v>REG 16</v>
      </c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26">
        <f t="shared" si="19"/>
        <v>0</v>
      </c>
      <c r="BX20" s="108"/>
      <c r="BY20" s="180" t="str">
        <f t="shared" si="20"/>
        <v>REG 16</v>
      </c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26">
        <f t="shared" si="21"/>
        <v>0</v>
      </c>
      <c r="CM20" s="108"/>
      <c r="CN20" s="180" t="str">
        <f t="shared" si="22"/>
        <v>REG 16</v>
      </c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26">
        <f t="shared" si="23"/>
        <v>0</v>
      </c>
      <c r="DB20" s="108"/>
      <c r="DC20" s="180" t="str">
        <f t="shared" si="24"/>
        <v>REG 16</v>
      </c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26">
        <f t="shared" si="25"/>
        <v>0</v>
      </c>
      <c r="DQ20" s="108"/>
      <c r="DR20" s="180" t="str">
        <f t="shared" si="26"/>
        <v>REG 16</v>
      </c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26">
        <f t="shared" si="27"/>
        <v>0</v>
      </c>
      <c r="EF20" s="108"/>
      <c r="EG20" s="180" t="str">
        <f t="shared" si="28"/>
        <v>REG 16</v>
      </c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26">
        <f t="shared" si="29"/>
        <v>0</v>
      </c>
      <c r="EU20" s="108"/>
      <c r="EV20" s="180" t="str">
        <f t="shared" si="30"/>
        <v>REG 16</v>
      </c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26">
        <f t="shared" si="31"/>
        <v>0</v>
      </c>
      <c r="FJ20" s="108"/>
      <c r="FK20" s="180" t="str">
        <f t="shared" si="32"/>
        <v>REG 16</v>
      </c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26">
        <f t="shared" si="33"/>
        <v>0</v>
      </c>
    </row>
    <row r="21" spans="1:179" x14ac:dyDescent="0.25">
      <c r="A21" s="108"/>
      <c r="B21" s="180" t="s">
        <v>115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26">
        <f t="shared" si="11"/>
        <v>0</v>
      </c>
      <c r="P21" s="108"/>
      <c r="Q21" s="180" t="str">
        <f t="shared" si="12"/>
        <v>REG 17</v>
      </c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26">
        <f t="shared" si="13"/>
        <v>0</v>
      </c>
      <c r="AE21" s="108"/>
      <c r="AF21" s="180" t="str">
        <f t="shared" si="14"/>
        <v>REG 17</v>
      </c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26">
        <f t="shared" si="15"/>
        <v>0</v>
      </c>
      <c r="AT21" s="108"/>
      <c r="AU21" s="180" t="str">
        <f t="shared" si="16"/>
        <v>REG 17</v>
      </c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26">
        <f t="shared" si="17"/>
        <v>0</v>
      </c>
      <c r="BI21" s="108"/>
      <c r="BJ21" s="180" t="str">
        <f t="shared" si="18"/>
        <v>REG 17</v>
      </c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26">
        <f t="shared" si="19"/>
        <v>0</v>
      </c>
      <c r="BX21" s="108"/>
      <c r="BY21" s="180" t="str">
        <f t="shared" si="20"/>
        <v>REG 17</v>
      </c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26">
        <f t="shared" si="21"/>
        <v>0</v>
      </c>
      <c r="CM21" s="108"/>
      <c r="CN21" s="180" t="str">
        <f t="shared" si="22"/>
        <v>REG 17</v>
      </c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26">
        <f t="shared" si="23"/>
        <v>0</v>
      </c>
      <c r="DB21" s="108"/>
      <c r="DC21" s="180" t="str">
        <f t="shared" si="24"/>
        <v>REG 17</v>
      </c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26">
        <f t="shared" si="25"/>
        <v>0</v>
      </c>
      <c r="DQ21" s="108"/>
      <c r="DR21" s="180" t="str">
        <f t="shared" si="26"/>
        <v>REG 17</v>
      </c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26">
        <f t="shared" si="27"/>
        <v>0</v>
      </c>
      <c r="EF21" s="108"/>
      <c r="EG21" s="180" t="str">
        <f t="shared" si="28"/>
        <v>REG 17</v>
      </c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26">
        <f t="shared" si="29"/>
        <v>0</v>
      </c>
      <c r="EU21" s="108"/>
      <c r="EV21" s="180" t="str">
        <f t="shared" si="30"/>
        <v>REG 17</v>
      </c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26">
        <f t="shared" si="31"/>
        <v>0</v>
      </c>
      <c r="FJ21" s="108"/>
      <c r="FK21" s="180" t="str">
        <f t="shared" si="32"/>
        <v>REG 17</v>
      </c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26">
        <f t="shared" si="33"/>
        <v>0</v>
      </c>
    </row>
    <row r="22" spans="1:179" x14ac:dyDescent="0.25">
      <c r="A22" s="108"/>
      <c r="B22" s="180" t="s">
        <v>116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26">
        <f t="shared" si="11"/>
        <v>0</v>
      </c>
      <c r="P22" s="108"/>
      <c r="Q22" s="180" t="str">
        <f t="shared" si="12"/>
        <v>REG 18</v>
      </c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26">
        <f t="shared" si="13"/>
        <v>0</v>
      </c>
      <c r="AE22" s="108"/>
      <c r="AF22" s="180" t="str">
        <f t="shared" si="14"/>
        <v>REG 18</v>
      </c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26">
        <f t="shared" si="15"/>
        <v>0</v>
      </c>
      <c r="AT22" s="108"/>
      <c r="AU22" s="180" t="str">
        <f t="shared" si="16"/>
        <v>REG 18</v>
      </c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26">
        <f t="shared" si="17"/>
        <v>0</v>
      </c>
      <c r="BI22" s="108"/>
      <c r="BJ22" s="180" t="str">
        <f t="shared" si="18"/>
        <v>REG 18</v>
      </c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26">
        <f t="shared" si="19"/>
        <v>0</v>
      </c>
      <c r="BX22" s="108"/>
      <c r="BY22" s="180" t="str">
        <f t="shared" si="20"/>
        <v>REG 18</v>
      </c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26">
        <f t="shared" si="21"/>
        <v>0</v>
      </c>
      <c r="CM22" s="108"/>
      <c r="CN22" s="180" t="str">
        <f t="shared" si="22"/>
        <v>REG 18</v>
      </c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26">
        <f t="shared" si="23"/>
        <v>0</v>
      </c>
      <c r="DB22" s="108"/>
      <c r="DC22" s="180" t="str">
        <f t="shared" si="24"/>
        <v>REG 18</v>
      </c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26">
        <f t="shared" si="25"/>
        <v>0</v>
      </c>
      <c r="DQ22" s="108"/>
      <c r="DR22" s="180" t="str">
        <f t="shared" si="26"/>
        <v>REG 18</v>
      </c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26">
        <f t="shared" si="27"/>
        <v>0</v>
      </c>
      <c r="EF22" s="108"/>
      <c r="EG22" s="180" t="str">
        <f t="shared" si="28"/>
        <v>REG 18</v>
      </c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26">
        <f t="shared" si="29"/>
        <v>0</v>
      </c>
      <c r="EU22" s="108"/>
      <c r="EV22" s="180" t="str">
        <f t="shared" si="30"/>
        <v>REG 18</v>
      </c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26">
        <f t="shared" si="31"/>
        <v>0</v>
      </c>
      <c r="FJ22" s="108"/>
      <c r="FK22" s="180" t="str">
        <f t="shared" si="32"/>
        <v>REG 18</v>
      </c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26">
        <f t="shared" si="33"/>
        <v>0</v>
      </c>
    </row>
    <row r="23" spans="1:179" x14ac:dyDescent="0.25">
      <c r="A23" s="108"/>
      <c r="B23" s="180" t="s">
        <v>117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26">
        <f t="shared" si="11"/>
        <v>0</v>
      </c>
      <c r="P23" s="108"/>
      <c r="Q23" s="180" t="str">
        <f t="shared" si="12"/>
        <v>REG 19</v>
      </c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26">
        <f t="shared" si="13"/>
        <v>0</v>
      </c>
      <c r="AE23" s="108"/>
      <c r="AF23" s="180" t="str">
        <f t="shared" si="14"/>
        <v>REG 19</v>
      </c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26">
        <f t="shared" si="15"/>
        <v>0</v>
      </c>
      <c r="AT23" s="108"/>
      <c r="AU23" s="180" t="str">
        <f t="shared" si="16"/>
        <v>REG 19</v>
      </c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26">
        <f t="shared" si="17"/>
        <v>0</v>
      </c>
      <c r="BI23" s="108"/>
      <c r="BJ23" s="180" t="str">
        <f t="shared" si="18"/>
        <v>REG 19</v>
      </c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26">
        <f t="shared" si="19"/>
        <v>0</v>
      </c>
      <c r="BX23" s="108"/>
      <c r="BY23" s="180" t="str">
        <f t="shared" si="20"/>
        <v>REG 19</v>
      </c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26">
        <f t="shared" si="21"/>
        <v>0</v>
      </c>
      <c r="CM23" s="108"/>
      <c r="CN23" s="180" t="str">
        <f t="shared" si="22"/>
        <v>REG 19</v>
      </c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26">
        <f t="shared" si="23"/>
        <v>0</v>
      </c>
      <c r="DB23" s="108"/>
      <c r="DC23" s="180" t="str">
        <f t="shared" si="24"/>
        <v>REG 19</v>
      </c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26">
        <f t="shared" si="25"/>
        <v>0</v>
      </c>
      <c r="DQ23" s="108"/>
      <c r="DR23" s="180" t="str">
        <f t="shared" si="26"/>
        <v>REG 19</v>
      </c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26">
        <f t="shared" si="27"/>
        <v>0</v>
      </c>
      <c r="EF23" s="108"/>
      <c r="EG23" s="180" t="str">
        <f t="shared" si="28"/>
        <v>REG 19</v>
      </c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26">
        <f t="shared" si="29"/>
        <v>0</v>
      </c>
      <c r="EU23" s="108"/>
      <c r="EV23" s="180" t="str">
        <f t="shared" si="30"/>
        <v>REG 19</v>
      </c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26">
        <f t="shared" si="31"/>
        <v>0</v>
      </c>
      <c r="FJ23" s="108"/>
      <c r="FK23" s="180" t="str">
        <f t="shared" si="32"/>
        <v>REG 19</v>
      </c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26">
        <f t="shared" si="33"/>
        <v>0</v>
      </c>
    </row>
    <row r="24" spans="1:179" ht="15.75" thickBot="1" x14ac:dyDescent="0.3">
      <c r="A24" s="108"/>
      <c r="B24" s="180" t="s">
        <v>118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26">
        <f t="shared" si="11"/>
        <v>0</v>
      </c>
      <c r="P24" s="108"/>
      <c r="Q24" s="180" t="str">
        <f t="shared" si="12"/>
        <v>REG 20</v>
      </c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26">
        <f t="shared" si="13"/>
        <v>0</v>
      </c>
      <c r="AE24" s="108"/>
      <c r="AF24" s="180" t="str">
        <f t="shared" si="14"/>
        <v>REG 20</v>
      </c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26">
        <f t="shared" si="15"/>
        <v>0</v>
      </c>
      <c r="AT24" s="108"/>
      <c r="AU24" s="180" t="str">
        <f t="shared" si="16"/>
        <v>REG 20</v>
      </c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26">
        <f t="shared" si="17"/>
        <v>0</v>
      </c>
      <c r="BI24" s="108"/>
      <c r="BJ24" s="180" t="str">
        <f t="shared" si="18"/>
        <v>REG 20</v>
      </c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26">
        <f t="shared" si="19"/>
        <v>0</v>
      </c>
      <c r="BX24" s="108"/>
      <c r="BY24" s="180" t="str">
        <f t="shared" si="20"/>
        <v>REG 20</v>
      </c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26">
        <f t="shared" si="21"/>
        <v>0</v>
      </c>
      <c r="CM24" s="108"/>
      <c r="CN24" s="180" t="str">
        <f t="shared" si="22"/>
        <v>REG 20</v>
      </c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26">
        <f t="shared" si="23"/>
        <v>0</v>
      </c>
      <c r="DB24" s="108"/>
      <c r="DC24" s="180" t="str">
        <f t="shared" si="24"/>
        <v>REG 20</v>
      </c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26">
        <f t="shared" si="25"/>
        <v>0</v>
      </c>
      <c r="DQ24" s="108"/>
      <c r="DR24" s="180" t="str">
        <f t="shared" si="26"/>
        <v>REG 20</v>
      </c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26">
        <f t="shared" si="27"/>
        <v>0</v>
      </c>
      <c r="EF24" s="108"/>
      <c r="EG24" s="180" t="str">
        <f t="shared" si="28"/>
        <v>REG 20</v>
      </c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26">
        <f t="shared" si="29"/>
        <v>0</v>
      </c>
      <c r="EU24" s="108"/>
      <c r="EV24" s="180" t="str">
        <f t="shared" si="30"/>
        <v>REG 20</v>
      </c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26">
        <f t="shared" si="31"/>
        <v>0</v>
      </c>
      <c r="FJ24" s="108"/>
      <c r="FK24" s="180" t="str">
        <f t="shared" si="32"/>
        <v>REG 20</v>
      </c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26">
        <f t="shared" si="33"/>
        <v>0</v>
      </c>
    </row>
    <row r="25" spans="1:179" ht="15.75" thickBot="1" x14ac:dyDescent="0.3">
      <c r="A25" s="27"/>
      <c r="B25" s="83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8">
        <f>SUM(N5:N24)</f>
        <v>0</v>
      </c>
      <c r="P25" s="27"/>
      <c r="Q25" s="83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8">
        <f>SUM(AC5:AC24)</f>
        <v>0</v>
      </c>
      <c r="AE25" s="27"/>
      <c r="AF25" s="83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8">
        <f>SUM(AR5:AR24)</f>
        <v>0</v>
      </c>
      <c r="AT25" s="27"/>
      <c r="AU25" s="83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8">
        <f>SUM(BG5:BG24)</f>
        <v>0</v>
      </c>
      <c r="BI25" s="27"/>
      <c r="BJ25" s="83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8">
        <f>SUM(BV5:BV24)</f>
        <v>0</v>
      </c>
      <c r="BX25" s="27"/>
      <c r="BY25" s="83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8">
        <f>SUM(CK5:CK24)</f>
        <v>0</v>
      </c>
      <c r="CM25" s="27"/>
      <c r="CN25" s="83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8">
        <f>SUM(CZ5:CZ24)</f>
        <v>0</v>
      </c>
      <c r="DB25" s="27"/>
      <c r="DC25" s="83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8">
        <f>SUM(DO5:DO24)</f>
        <v>0</v>
      </c>
      <c r="DQ25" s="27"/>
      <c r="DR25" s="83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8">
        <f>SUM(ED5:ED24)</f>
        <v>0</v>
      </c>
      <c r="EF25" s="27"/>
      <c r="EG25" s="83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8">
        <f>SUM(ES5:ES24)</f>
        <v>0</v>
      </c>
      <c r="EU25" s="27"/>
      <c r="EV25" s="83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8">
        <f>SUM(FH5:FH24)</f>
        <v>0</v>
      </c>
      <c r="FJ25" s="27"/>
      <c r="FK25" s="83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8">
        <f>SUM(FW5:FW24)</f>
        <v>0</v>
      </c>
    </row>
    <row r="26" spans="1:179" ht="15.75" thickBot="1" x14ac:dyDescent="0.3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</row>
    <row r="27" spans="1:179" ht="39" customHeight="1" thickBot="1" x14ac:dyDescent="0.3">
      <c r="A27" s="26">
        <f>SUM(A5:A24)</f>
        <v>0</v>
      </c>
      <c r="B27" s="25"/>
      <c r="C27" s="26">
        <f>SUM(C5:C24)</f>
        <v>0</v>
      </c>
      <c r="D27" s="26">
        <f>SUM(D5:D24)</f>
        <v>0</v>
      </c>
      <c r="E27" s="26">
        <f>SUM(E5:E24)</f>
        <v>0</v>
      </c>
      <c r="F27" s="26">
        <f>SUM(F5:F24)</f>
        <v>0</v>
      </c>
      <c r="G27" s="26">
        <f>SUM(G5:G24)</f>
        <v>0</v>
      </c>
      <c r="H27" s="26">
        <f t="shared" ref="H27:M27" si="34">SUM(H5:H24)</f>
        <v>0</v>
      </c>
      <c r="I27" s="26">
        <f t="shared" si="34"/>
        <v>0</v>
      </c>
      <c r="J27" s="26">
        <f t="shared" si="34"/>
        <v>0</v>
      </c>
      <c r="K27" s="26">
        <f t="shared" si="34"/>
        <v>0</v>
      </c>
      <c r="L27" s="26">
        <f t="shared" si="34"/>
        <v>0</v>
      </c>
      <c r="M27" s="26">
        <f t="shared" si="34"/>
        <v>0</v>
      </c>
      <c r="N27" s="168" t="s">
        <v>23</v>
      </c>
      <c r="P27" s="26">
        <f>SUM(P5:P24)</f>
        <v>0</v>
      </c>
      <c r="Q27" s="25"/>
      <c r="R27" s="26">
        <f>SUM(R5:R24)</f>
        <v>0</v>
      </c>
      <c r="S27" s="26">
        <f>SUM(S5:S24)</f>
        <v>0</v>
      </c>
      <c r="T27" s="26">
        <f>SUM(T5:T24)</f>
        <v>0</v>
      </c>
      <c r="U27" s="26">
        <f>SUM(U5:U24)</f>
        <v>0</v>
      </c>
      <c r="V27" s="26">
        <f>SUM(V5:V24)</f>
        <v>0</v>
      </c>
      <c r="W27" s="26">
        <f t="shared" ref="W27:AB27" si="35">SUM(W5:W24)</f>
        <v>0</v>
      </c>
      <c r="X27" s="26">
        <f t="shared" si="35"/>
        <v>0</v>
      </c>
      <c r="Y27" s="26">
        <f t="shared" si="35"/>
        <v>0</v>
      </c>
      <c r="Z27" s="26">
        <f t="shared" si="35"/>
        <v>0</v>
      </c>
      <c r="AA27" s="26">
        <f t="shared" si="35"/>
        <v>0</v>
      </c>
      <c r="AB27" s="26">
        <f t="shared" si="35"/>
        <v>0</v>
      </c>
      <c r="AC27" s="168" t="s">
        <v>23</v>
      </c>
      <c r="AE27" s="26">
        <f>SUM(AE5:AE24)</f>
        <v>0</v>
      </c>
      <c r="AF27" s="25"/>
      <c r="AG27" s="26">
        <f>SUM(AG5:AG24)</f>
        <v>0</v>
      </c>
      <c r="AH27" s="26">
        <f>SUM(AH5:AH24)</f>
        <v>0</v>
      </c>
      <c r="AI27" s="26">
        <f>SUM(AI5:AI24)</f>
        <v>0</v>
      </c>
      <c r="AJ27" s="26">
        <f>SUM(AJ5:AJ24)</f>
        <v>0</v>
      </c>
      <c r="AK27" s="26">
        <f>SUM(AK5:AK24)</f>
        <v>0</v>
      </c>
      <c r="AL27" s="26">
        <f t="shared" ref="AL27:AQ27" si="36">SUM(AL5:AL24)</f>
        <v>0</v>
      </c>
      <c r="AM27" s="26">
        <f t="shared" si="36"/>
        <v>0</v>
      </c>
      <c r="AN27" s="26">
        <f t="shared" si="36"/>
        <v>0</v>
      </c>
      <c r="AO27" s="26">
        <f t="shared" si="36"/>
        <v>0</v>
      </c>
      <c r="AP27" s="26">
        <f t="shared" si="36"/>
        <v>0</v>
      </c>
      <c r="AQ27" s="26">
        <f t="shared" si="36"/>
        <v>0</v>
      </c>
      <c r="AR27" s="168" t="s">
        <v>23</v>
      </c>
      <c r="AT27" s="26">
        <f>SUM(AT5:AT24)</f>
        <v>0</v>
      </c>
      <c r="AU27" s="25"/>
      <c r="AV27" s="26">
        <f>SUM(AV5:AV24)</f>
        <v>0</v>
      </c>
      <c r="AW27" s="26">
        <f>SUM(AW5:AW24)</f>
        <v>0</v>
      </c>
      <c r="AX27" s="26">
        <f>SUM(AX5:AX24)</f>
        <v>0</v>
      </c>
      <c r="AY27" s="26">
        <f>SUM(AY5:AY24)</f>
        <v>0</v>
      </c>
      <c r="AZ27" s="26">
        <f>SUM(AZ5:AZ24)</f>
        <v>0</v>
      </c>
      <c r="BA27" s="26">
        <f t="shared" ref="BA27:BF27" si="37">SUM(BA5:BA24)</f>
        <v>0</v>
      </c>
      <c r="BB27" s="26">
        <f t="shared" si="37"/>
        <v>0</v>
      </c>
      <c r="BC27" s="26">
        <f t="shared" si="37"/>
        <v>0</v>
      </c>
      <c r="BD27" s="26">
        <f t="shared" si="37"/>
        <v>0</v>
      </c>
      <c r="BE27" s="26">
        <f t="shared" si="37"/>
        <v>0</v>
      </c>
      <c r="BF27" s="26">
        <f t="shared" si="37"/>
        <v>0</v>
      </c>
      <c r="BG27" s="168" t="s">
        <v>23</v>
      </c>
      <c r="BI27" s="26">
        <f>SUM(BI5:BI24)</f>
        <v>0</v>
      </c>
      <c r="BJ27" s="25"/>
      <c r="BK27" s="26">
        <f>SUM(BK5:BK24)</f>
        <v>0</v>
      </c>
      <c r="BL27" s="26">
        <f>SUM(BL5:BL24)</f>
        <v>0</v>
      </c>
      <c r="BM27" s="26">
        <f>SUM(BM5:BM24)</f>
        <v>0</v>
      </c>
      <c r="BN27" s="26">
        <f>SUM(BN5:BN24)</f>
        <v>0</v>
      </c>
      <c r="BO27" s="26">
        <f>SUM(BO5:BO24)</f>
        <v>0</v>
      </c>
      <c r="BP27" s="26">
        <f t="shared" ref="BP27:BU27" si="38">SUM(BP5:BP24)</f>
        <v>0</v>
      </c>
      <c r="BQ27" s="26">
        <f t="shared" si="38"/>
        <v>0</v>
      </c>
      <c r="BR27" s="26">
        <f t="shared" si="38"/>
        <v>0</v>
      </c>
      <c r="BS27" s="26">
        <f t="shared" si="38"/>
        <v>0</v>
      </c>
      <c r="BT27" s="26">
        <f t="shared" si="38"/>
        <v>0</v>
      </c>
      <c r="BU27" s="26">
        <f t="shared" si="38"/>
        <v>0</v>
      </c>
      <c r="BV27" s="168" t="s">
        <v>23</v>
      </c>
      <c r="BX27" s="26">
        <f>SUM(BX5:BX24)</f>
        <v>0</v>
      </c>
      <c r="BY27" s="25"/>
      <c r="BZ27" s="26">
        <f>SUM(BZ5:BZ24)</f>
        <v>0</v>
      </c>
      <c r="CA27" s="26">
        <f>SUM(CA5:CA24)</f>
        <v>0</v>
      </c>
      <c r="CB27" s="26">
        <f>SUM(CB5:CB24)</f>
        <v>0</v>
      </c>
      <c r="CC27" s="26">
        <f>SUM(CC5:CC24)</f>
        <v>0</v>
      </c>
      <c r="CD27" s="26">
        <f>SUM(CD5:CD24)</f>
        <v>0</v>
      </c>
      <c r="CE27" s="26">
        <f t="shared" ref="CE27:CJ27" si="39">SUM(CE5:CE24)</f>
        <v>0</v>
      </c>
      <c r="CF27" s="26">
        <f t="shared" si="39"/>
        <v>0</v>
      </c>
      <c r="CG27" s="26">
        <f t="shared" si="39"/>
        <v>0</v>
      </c>
      <c r="CH27" s="26">
        <f t="shared" si="39"/>
        <v>0</v>
      </c>
      <c r="CI27" s="26">
        <f t="shared" si="39"/>
        <v>0</v>
      </c>
      <c r="CJ27" s="26">
        <f t="shared" si="39"/>
        <v>0</v>
      </c>
      <c r="CK27" s="168" t="s">
        <v>23</v>
      </c>
      <c r="CM27" s="26">
        <f>SUM(CM5:CM24)</f>
        <v>0</v>
      </c>
      <c r="CN27" s="25"/>
      <c r="CO27" s="26">
        <f>SUM(CO5:CO24)</f>
        <v>0</v>
      </c>
      <c r="CP27" s="26">
        <f>SUM(CP5:CP24)</f>
        <v>0</v>
      </c>
      <c r="CQ27" s="26">
        <f>SUM(CQ5:CQ24)</f>
        <v>0</v>
      </c>
      <c r="CR27" s="26">
        <f>SUM(CR5:CR24)</f>
        <v>0</v>
      </c>
      <c r="CS27" s="26">
        <f>SUM(CS5:CS24)</f>
        <v>0</v>
      </c>
      <c r="CT27" s="26">
        <f t="shared" ref="CT27:CY27" si="40">SUM(CT5:CT24)</f>
        <v>0</v>
      </c>
      <c r="CU27" s="26">
        <f t="shared" si="40"/>
        <v>0</v>
      </c>
      <c r="CV27" s="26">
        <f t="shared" si="40"/>
        <v>0</v>
      </c>
      <c r="CW27" s="26">
        <f t="shared" si="40"/>
        <v>0</v>
      </c>
      <c r="CX27" s="26">
        <f t="shared" si="40"/>
        <v>0</v>
      </c>
      <c r="CY27" s="26">
        <f t="shared" si="40"/>
        <v>0</v>
      </c>
      <c r="CZ27" s="168" t="s">
        <v>23</v>
      </c>
      <c r="DB27" s="26">
        <f>SUM(DB5:DB24)</f>
        <v>0</v>
      </c>
      <c r="DC27" s="25"/>
      <c r="DD27" s="26">
        <f>SUM(DD5:DD24)</f>
        <v>0</v>
      </c>
      <c r="DE27" s="26">
        <f>SUM(DE5:DE24)</f>
        <v>0</v>
      </c>
      <c r="DF27" s="26">
        <f>SUM(DF5:DF24)</f>
        <v>0</v>
      </c>
      <c r="DG27" s="26">
        <f>SUM(DG5:DG24)</f>
        <v>0</v>
      </c>
      <c r="DH27" s="26">
        <f>SUM(DH5:DH24)</f>
        <v>0</v>
      </c>
      <c r="DI27" s="26">
        <f t="shared" ref="DI27:DN27" si="41">SUM(DI5:DI24)</f>
        <v>0</v>
      </c>
      <c r="DJ27" s="26">
        <f t="shared" si="41"/>
        <v>0</v>
      </c>
      <c r="DK27" s="26">
        <f t="shared" si="41"/>
        <v>0</v>
      </c>
      <c r="DL27" s="26">
        <f t="shared" si="41"/>
        <v>0</v>
      </c>
      <c r="DM27" s="26">
        <f t="shared" si="41"/>
        <v>0</v>
      </c>
      <c r="DN27" s="26">
        <f t="shared" si="41"/>
        <v>0</v>
      </c>
      <c r="DO27" s="168" t="s">
        <v>23</v>
      </c>
      <c r="DQ27" s="26">
        <f>SUM(DQ5:DQ24)</f>
        <v>0</v>
      </c>
      <c r="DR27" s="25"/>
      <c r="DS27" s="26">
        <f>SUM(DS5:DS24)</f>
        <v>0</v>
      </c>
      <c r="DT27" s="26">
        <f>SUM(DT5:DT24)</f>
        <v>0</v>
      </c>
      <c r="DU27" s="26">
        <f>SUM(DU5:DU24)</f>
        <v>0</v>
      </c>
      <c r="DV27" s="26">
        <f>SUM(DV5:DV24)</f>
        <v>0</v>
      </c>
      <c r="DW27" s="26">
        <f>SUM(DW5:DW24)</f>
        <v>0</v>
      </c>
      <c r="DX27" s="26">
        <f t="shared" ref="DX27:EC27" si="42">SUM(DX5:DX24)</f>
        <v>0</v>
      </c>
      <c r="DY27" s="26">
        <f t="shared" si="42"/>
        <v>0</v>
      </c>
      <c r="DZ27" s="26">
        <f t="shared" si="42"/>
        <v>0</v>
      </c>
      <c r="EA27" s="26">
        <f t="shared" si="42"/>
        <v>0</v>
      </c>
      <c r="EB27" s="26">
        <f t="shared" si="42"/>
        <v>0</v>
      </c>
      <c r="EC27" s="26">
        <f t="shared" si="42"/>
        <v>0</v>
      </c>
      <c r="ED27" s="168" t="s">
        <v>23</v>
      </c>
      <c r="EF27" s="26">
        <f>SUM(EF5:EF24)</f>
        <v>0</v>
      </c>
      <c r="EG27" s="25"/>
      <c r="EH27" s="26">
        <f>SUM(EH5:EH24)</f>
        <v>0</v>
      </c>
      <c r="EI27" s="26">
        <f>SUM(EI5:EI24)</f>
        <v>0</v>
      </c>
      <c r="EJ27" s="26">
        <f>SUM(EJ5:EJ24)</f>
        <v>0</v>
      </c>
      <c r="EK27" s="26">
        <f>SUM(EK5:EK24)</f>
        <v>0</v>
      </c>
      <c r="EL27" s="26">
        <f>SUM(EL5:EL24)</f>
        <v>0</v>
      </c>
      <c r="EM27" s="26">
        <f t="shared" ref="EM27:ER27" si="43">SUM(EM5:EM24)</f>
        <v>0</v>
      </c>
      <c r="EN27" s="26">
        <f t="shared" si="43"/>
        <v>0</v>
      </c>
      <c r="EO27" s="26">
        <f t="shared" si="43"/>
        <v>0</v>
      </c>
      <c r="EP27" s="26">
        <f t="shared" si="43"/>
        <v>0</v>
      </c>
      <c r="EQ27" s="26">
        <f t="shared" si="43"/>
        <v>0</v>
      </c>
      <c r="ER27" s="26">
        <f t="shared" si="43"/>
        <v>0</v>
      </c>
      <c r="ES27" s="168" t="s">
        <v>23</v>
      </c>
      <c r="EU27" s="26">
        <f>SUM(EU5:EU24)</f>
        <v>0</v>
      </c>
      <c r="EV27" s="25"/>
      <c r="EW27" s="26">
        <f>SUM(EW5:EW24)</f>
        <v>0</v>
      </c>
      <c r="EX27" s="26">
        <f>SUM(EX5:EX24)</f>
        <v>0</v>
      </c>
      <c r="EY27" s="26">
        <f>SUM(EY5:EY24)</f>
        <v>0</v>
      </c>
      <c r="EZ27" s="26">
        <f>SUM(EZ5:EZ24)</f>
        <v>0</v>
      </c>
      <c r="FA27" s="26">
        <f>SUM(FA5:FA24)</f>
        <v>0</v>
      </c>
      <c r="FB27" s="26">
        <f t="shared" ref="FB27:FG27" si="44">SUM(FB5:FB24)</f>
        <v>0</v>
      </c>
      <c r="FC27" s="26">
        <f t="shared" si="44"/>
        <v>0</v>
      </c>
      <c r="FD27" s="26">
        <f t="shared" si="44"/>
        <v>0</v>
      </c>
      <c r="FE27" s="26">
        <f t="shared" si="44"/>
        <v>0</v>
      </c>
      <c r="FF27" s="26">
        <f t="shared" si="44"/>
        <v>0</v>
      </c>
      <c r="FG27" s="26">
        <f t="shared" si="44"/>
        <v>0</v>
      </c>
      <c r="FH27" s="168" t="s">
        <v>23</v>
      </c>
      <c r="FJ27" s="26">
        <f>SUM(FJ5:FJ24)</f>
        <v>0</v>
      </c>
      <c r="FK27" s="25"/>
      <c r="FL27" s="26">
        <f>SUM(FL5:FL24)</f>
        <v>0</v>
      </c>
      <c r="FM27" s="26">
        <f>SUM(FM5:FM24)</f>
        <v>0</v>
      </c>
      <c r="FN27" s="26">
        <f>SUM(FN5:FN24)</f>
        <v>0</v>
      </c>
      <c r="FO27" s="26">
        <f>SUM(FO5:FO24)</f>
        <v>0</v>
      </c>
      <c r="FP27" s="26">
        <f>SUM(FP5:FP24)</f>
        <v>0</v>
      </c>
      <c r="FQ27" s="26">
        <f t="shared" ref="FQ27:FV27" si="45">SUM(FQ5:FQ24)</f>
        <v>0</v>
      </c>
      <c r="FR27" s="26">
        <f t="shared" si="45"/>
        <v>0</v>
      </c>
      <c r="FS27" s="26">
        <f t="shared" si="45"/>
        <v>0</v>
      </c>
      <c r="FT27" s="26">
        <f t="shared" si="45"/>
        <v>0</v>
      </c>
      <c r="FU27" s="26">
        <f t="shared" si="45"/>
        <v>0</v>
      </c>
      <c r="FV27" s="26">
        <f t="shared" si="45"/>
        <v>0</v>
      </c>
      <c r="FW27" s="168" t="s">
        <v>23</v>
      </c>
    </row>
    <row r="28" spans="1:179" x14ac:dyDescent="0.25">
      <c r="A28" s="30" t="s">
        <v>24</v>
      </c>
      <c r="P28" s="30" t="s">
        <v>24</v>
      </c>
      <c r="AE28" s="30" t="s">
        <v>24</v>
      </c>
      <c r="AT28" s="30" t="s">
        <v>24</v>
      </c>
      <c r="BI28" s="30" t="s">
        <v>24</v>
      </c>
      <c r="BX28" s="30" t="s">
        <v>24</v>
      </c>
      <c r="CM28" s="30" t="s">
        <v>24</v>
      </c>
      <c r="DB28" s="30" t="s">
        <v>24</v>
      </c>
      <c r="DQ28" s="30" t="s">
        <v>24</v>
      </c>
      <c r="EF28" s="30" t="s">
        <v>24</v>
      </c>
      <c r="EU28" s="30" t="s">
        <v>24</v>
      </c>
      <c r="FJ28" s="30" t="s">
        <v>24</v>
      </c>
    </row>
    <row r="29" spans="1:179" x14ac:dyDescent="0.25">
      <c r="A29" s="111"/>
      <c r="B29" s="256" t="s">
        <v>56</v>
      </c>
      <c r="C29" s="245"/>
      <c r="D29" s="245"/>
      <c r="E29" s="245"/>
      <c r="F29" s="245"/>
      <c r="G29" s="257"/>
      <c r="P29" s="111"/>
      <c r="Q29" s="256" t="s">
        <v>56</v>
      </c>
      <c r="R29" s="245"/>
      <c r="S29" s="245"/>
      <c r="T29" s="245"/>
      <c r="U29" s="245"/>
      <c r="V29" s="257"/>
      <c r="AE29" s="111"/>
      <c r="AF29" s="256" t="s">
        <v>56</v>
      </c>
      <c r="AG29" s="245"/>
      <c r="AH29" s="245"/>
      <c r="AI29" s="245"/>
      <c r="AJ29" s="245"/>
      <c r="AK29" s="257"/>
      <c r="AT29" s="111"/>
      <c r="AU29" s="256" t="s">
        <v>56</v>
      </c>
      <c r="AV29" s="245"/>
      <c r="AW29" s="245"/>
      <c r="AX29" s="245"/>
      <c r="AY29" s="245"/>
      <c r="AZ29" s="257"/>
      <c r="BI29" s="111"/>
      <c r="BJ29" s="256" t="s">
        <v>56</v>
      </c>
      <c r="BK29" s="245"/>
      <c r="BL29" s="245"/>
      <c r="BM29" s="245"/>
      <c r="BN29" s="245"/>
      <c r="BO29" s="257"/>
      <c r="BX29" s="111"/>
      <c r="BY29" s="256" t="s">
        <v>56</v>
      </c>
      <c r="BZ29" s="245"/>
      <c r="CA29" s="245"/>
      <c r="CB29" s="245"/>
      <c r="CC29" s="245"/>
      <c r="CD29" s="257"/>
      <c r="CM29" s="111"/>
      <c r="CN29" s="256" t="s">
        <v>56</v>
      </c>
      <c r="CO29" s="245"/>
      <c r="CP29" s="245"/>
      <c r="CQ29" s="245"/>
      <c r="CR29" s="245"/>
      <c r="CS29" s="257"/>
      <c r="DB29" s="111"/>
      <c r="DC29" s="256" t="s">
        <v>56</v>
      </c>
      <c r="DD29" s="245"/>
      <c r="DE29" s="245"/>
      <c r="DF29" s="245"/>
      <c r="DG29" s="245"/>
      <c r="DH29" s="257"/>
      <c r="DQ29" s="111"/>
      <c r="DR29" s="256" t="s">
        <v>56</v>
      </c>
      <c r="DS29" s="245"/>
      <c r="DT29" s="245"/>
      <c r="DU29" s="245"/>
      <c r="DV29" s="245"/>
      <c r="DW29" s="257"/>
      <c r="EF29" s="111"/>
      <c r="EG29" s="256" t="s">
        <v>56</v>
      </c>
      <c r="EH29" s="245"/>
      <c r="EI29" s="245"/>
      <c r="EJ29" s="245"/>
      <c r="EK29" s="245"/>
      <c r="EL29" s="257"/>
      <c r="EU29" s="111"/>
      <c r="EV29" s="256" t="s">
        <v>56</v>
      </c>
      <c r="EW29" s="245"/>
      <c r="EX29" s="245"/>
      <c r="EY29" s="245"/>
      <c r="EZ29" s="245"/>
      <c r="FA29" s="257"/>
      <c r="FJ29" s="111"/>
      <c r="FK29" s="256" t="s">
        <v>56</v>
      </c>
      <c r="FL29" s="245"/>
      <c r="FM29" s="245"/>
      <c r="FN29" s="245"/>
      <c r="FO29" s="245"/>
      <c r="FP29" s="257"/>
    </row>
    <row r="31" spans="1:179" ht="15.75" thickBot="1" x14ac:dyDescent="0.3"/>
    <row r="32" spans="1:179" ht="16.5" customHeight="1" thickTop="1" thickBot="1" x14ac:dyDescent="0.3">
      <c r="D32" s="261" t="s">
        <v>26</v>
      </c>
      <c r="E32" s="262"/>
      <c r="F32" s="262"/>
      <c r="G32" s="262"/>
      <c r="H32" s="251" t="s">
        <v>27</v>
      </c>
      <c r="I32" s="250"/>
      <c r="J32" s="251" t="s">
        <v>28</v>
      </c>
      <c r="K32" s="252"/>
      <c r="N32" s="27"/>
      <c r="S32" s="263" t="str">
        <f>D32</f>
        <v>Monthly Registration Number by Area and User</v>
      </c>
      <c r="T32" s="264"/>
      <c r="U32" s="264"/>
      <c r="V32" s="264"/>
      <c r="W32" s="251" t="s">
        <v>27</v>
      </c>
      <c r="X32" s="250"/>
      <c r="Y32" s="251" t="s">
        <v>28</v>
      </c>
      <c r="Z32" s="252"/>
      <c r="AC32" s="27"/>
      <c r="AH32" s="259" t="s">
        <v>26</v>
      </c>
      <c r="AI32" s="260"/>
      <c r="AJ32" s="260"/>
      <c r="AK32" s="260"/>
      <c r="AL32" s="251" t="s">
        <v>27</v>
      </c>
      <c r="AM32" s="250"/>
      <c r="AN32" s="251" t="s">
        <v>28</v>
      </c>
      <c r="AO32" s="252"/>
      <c r="AR32" s="27"/>
      <c r="AW32" s="259" t="s">
        <v>26</v>
      </c>
      <c r="AX32" s="260"/>
      <c r="AY32" s="260"/>
      <c r="AZ32" s="260"/>
      <c r="BA32" s="251" t="s">
        <v>27</v>
      </c>
      <c r="BB32" s="250"/>
      <c r="BC32" s="251" t="s">
        <v>28</v>
      </c>
      <c r="BD32" s="252"/>
      <c r="BG32" s="27"/>
      <c r="BL32" s="259" t="s">
        <v>26</v>
      </c>
      <c r="BM32" s="260"/>
      <c r="BN32" s="260"/>
      <c r="BO32" s="260"/>
      <c r="BP32" s="251" t="s">
        <v>27</v>
      </c>
      <c r="BQ32" s="250"/>
      <c r="BR32" s="251" t="s">
        <v>28</v>
      </c>
      <c r="BS32" s="252"/>
      <c r="BV32" s="27"/>
      <c r="CA32" s="259" t="s">
        <v>26</v>
      </c>
      <c r="CB32" s="260"/>
      <c r="CC32" s="260"/>
      <c r="CD32" s="260"/>
      <c r="CE32" s="251" t="s">
        <v>27</v>
      </c>
      <c r="CF32" s="250"/>
      <c r="CG32" s="251" t="s">
        <v>28</v>
      </c>
      <c r="CH32" s="252"/>
      <c r="CK32" s="27"/>
      <c r="CP32" s="259" t="s">
        <v>26</v>
      </c>
      <c r="CQ32" s="260"/>
      <c r="CR32" s="260"/>
      <c r="CS32" s="260"/>
      <c r="CT32" s="251" t="s">
        <v>27</v>
      </c>
      <c r="CU32" s="250"/>
      <c r="CV32" s="251" t="s">
        <v>28</v>
      </c>
      <c r="CW32" s="252"/>
      <c r="CZ32" s="27"/>
      <c r="DE32" s="259" t="s">
        <v>26</v>
      </c>
      <c r="DF32" s="260"/>
      <c r="DG32" s="260"/>
      <c r="DH32" s="260"/>
      <c r="DI32" s="251" t="s">
        <v>27</v>
      </c>
      <c r="DJ32" s="250"/>
      <c r="DK32" s="251" t="s">
        <v>28</v>
      </c>
      <c r="DL32" s="252"/>
      <c r="DO32" s="27"/>
      <c r="DT32" s="259" t="s">
        <v>26</v>
      </c>
      <c r="DU32" s="260"/>
      <c r="DV32" s="260"/>
      <c r="DW32" s="260"/>
      <c r="DX32" s="251" t="s">
        <v>27</v>
      </c>
      <c r="DY32" s="250"/>
      <c r="DZ32" s="251" t="s">
        <v>28</v>
      </c>
      <c r="EA32" s="252"/>
      <c r="ED32" s="27"/>
      <c r="EI32" s="259" t="s">
        <v>26</v>
      </c>
      <c r="EJ32" s="260"/>
      <c r="EK32" s="260"/>
      <c r="EL32" s="260"/>
      <c r="EM32" s="251" t="s">
        <v>27</v>
      </c>
      <c r="EN32" s="250"/>
      <c r="EO32" s="251" t="s">
        <v>28</v>
      </c>
      <c r="EP32" s="252"/>
      <c r="ES32" s="27"/>
      <c r="EX32" s="259" t="s">
        <v>26</v>
      </c>
      <c r="EY32" s="260"/>
      <c r="EZ32" s="260"/>
      <c r="FA32" s="260"/>
      <c r="FB32" s="251" t="s">
        <v>27</v>
      </c>
      <c r="FC32" s="250"/>
      <c r="FD32" s="251" t="s">
        <v>28</v>
      </c>
      <c r="FE32" s="252"/>
      <c r="FH32" s="27"/>
      <c r="FM32" s="258" t="s">
        <v>26</v>
      </c>
      <c r="FN32" s="258"/>
      <c r="FO32" s="258"/>
      <c r="FP32" s="258"/>
      <c r="FQ32" s="249" t="s">
        <v>27</v>
      </c>
      <c r="FR32" s="250"/>
      <c r="FS32" s="251" t="s">
        <v>28</v>
      </c>
      <c r="FT32" s="252"/>
      <c r="FW32" s="27"/>
    </row>
    <row r="33" spans="2:177" ht="15.75" thickTop="1" x14ac:dyDescent="0.25">
      <c r="F33" s="141" t="s">
        <v>103</v>
      </c>
      <c r="G33" s="124" t="s">
        <v>29</v>
      </c>
      <c r="H33" s="253" t="s">
        <v>30</v>
      </c>
      <c r="I33" s="254"/>
      <c r="J33" s="253" t="s">
        <v>31</v>
      </c>
      <c r="K33" s="254"/>
      <c r="U33" s="141" t="s">
        <v>103</v>
      </c>
      <c r="V33" s="141" t="s">
        <v>29</v>
      </c>
      <c r="W33" s="253" t="s">
        <v>30</v>
      </c>
      <c r="X33" s="254"/>
      <c r="Y33" s="253" t="s">
        <v>31</v>
      </c>
      <c r="Z33" s="254"/>
      <c r="AJ33" s="141" t="s">
        <v>103</v>
      </c>
      <c r="AK33" s="141" t="s">
        <v>29</v>
      </c>
      <c r="AL33" s="253" t="s">
        <v>30</v>
      </c>
      <c r="AM33" s="254"/>
      <c r="AN33" s="253" t="s">
        <v>31</v>
      </c>
      <c r="AO33" s="254"/>
      <c r="AY33" s="141" t="s">
        <v>103</v>
      </c>
      <c r="AZ33" s="141" t="s">
        <v>29</v>
      </c>
      <c r="BA33" s="253" t="s">
        <v>30</v>
      </c>
      <c r="BB33" s="254"/>
      <c r="BC33" s="253" t="s">
        <v>31</v>
      </c>
      <c r="BD33" s="254"/>
      <c r="BN33" s="141" t="s">
        <v>103</v>
      </c>
      <c r="BO33" s="141" t="s">
        <v>29</v>
      </c>
      <c r="BP33" s="253" t="s">
        <v>30</v>
      </c>
      <c r="BQ33" s="254"/>
      <c r="BR33" s="253" t="s">
        <v>31</v>
      </c>
      <c r="BS33" s="254"/>
      <c r="CC33" s="141" t="s">
        <v>103</v>
      </c>
      <c r="CD33" s="141" t="s">
        <v>29</v>
      </c>
      <c r="CE33" s="253" t="s">
        <v>30</v>
      </c>
      <c r="CF33" s="254"/>
      <c r="CG33" s="253" t="s">
        <v>31</v>
      </c>
      <c r="CH33" s="254"/>
      <c r="CR33" s="141" t="s">
        <v>103</v>
      </c>
      <c r="CS33" s="141" t="s">
        <v>29</v>
      </c>
      <c r="CT33" s="253" t="s">
        <v>30</v>
      </c>
      <c r="CU33" s="254"/>
      <c r="CV33" s="253" t="s">
        <v>31</v>
      </c>
      <c r="CW33" s="254"/>
      <c r="DG33" s="141" t="s">
        <v>103</v>
      </c>
      <c r="DH33" s="141" t="s">
        <v>29</v>
      </c>
      <c r="DI33" s="253" t="s">
        <v>30</v>
      </c>
      <c r="DJ33" s="254"/>
      <c r="DK33" s="253" t="s">
        <v>31</v>
      </c>
      <c r="DL33" s="254"/>
      <c r="DV33" s="141" t="s">
        <v>103</v>
      </c>
      <c r="DW33" s="141" t="s">
        <v>29</v>
      </c>
      <c r="DX33" s="253" t="s">
        <v>30</v>
      </c>
      <c r="DY33" s="254"/>
      <c r="DZ33" s="253" t="s">
        <v>31</v>
      </c>
      <c r="EA33" s="254"/>
      <c r="EK33" s="141" t="s">
        <v>103</v>
      </c>
      <c r="EL33" s="141" t="s">
        <v>29</v>
      </c>
      <c r="EM33" s="253" t="s">
        <v>30</v>
      </c>
      <c r="EN33" s="254"/>
      <c r="EO33" s="253" t="s">
        <v>31</v>
      </c>
      <c r="EP33" s="254"/>
      <c r="EZ33" s="141" t="s">
        <v>103</v>
      </c>
      <c r="FA33" s="141" t="s">
        <v>29</v>
      </c>
      <c r="FB33" s="253" t="s">
        <v>30</v>
      </c>
      <c r="FC33" s="254"/>
      <c r="FD33" s="253" t="s">
        <v>31</v>
      </c>
      <c r="FE33" s="254"/>
      <c r="FO33" s="173" t="s">
        <v>103</v>
      </c>
      <c r="FP33" s="173" t="s">
        <v>29</v>
      </c>
      <c r="FQ33" s="253" t="s">
        <v>30</v>
      </c>
      <c r="FR33" s="254"/>
      <c r="FS33" s="253" t="s">
        <v>31</v>
      </c>
      <c r="FT33" s="254"/>
    </row>
    <row r="34" spans="2:177" x14ac:dyDescent="0.25">
      <c r="E34" s="67" t="str">
        <f t="shared" ref="E34:E48" si="46">B5</f>
        <v>REG 1</v>
      </c>
      <c r="F34" s="169">
        <f>COLUMNS(C4:L4)*A5</f>
        <v>0</v>
      </c>
      <c r="G34" s="170">
        <f>(N5)</f>
        <v>0</v>
      </c>
      <c r="H34" s="247" t="e">
        <f t="shared" ref="H34:H40" si="47">SUM(G34/F34)</f>
        <v>#DIV/0!</v>
      </c>
      <c r="I34" s="248"/>
      <c r="J34" s="247" t="e">
        <f t="shared" ref="J34:J40" si="48">SUM(100%-H34)</f>
        <v>#DIV/0!</v>
      </c>
      <c r="K34" s="248"/>
      <c r="T34" s="67" t="str">
        <f t="shared" ref="T34:T48" si="49">Q5</f>
        <v>REG 1</v>
      </c>
      <c r="U34" s="169">
        <f>COLUMNS(R4:AA4)*P5</f>
        <v>0</v>
      </c>
      <c r="V34" s="170">
        <f>(AC5)</f>
        <v>0</v>
      </c>
      <c r="W34" s="247" t="e">
        <f t="shared" ref="W34:W40" si="50">SUM(V34/U34)</f>
        <v>#DIV/0!</v>
      </c>
      <c r="X34" s="248"/>
      <c r="Y34" s="247" t="e">
        <f t="shared" ref="Y34:Y53" si="51">SUM(100%-W34)</f>
        <v>#DIV/0!</v>
      </c>
      <c r="Z34" s="248"/>
      <c r="AI34" s="67" t="str">
        <f t="shared" ref="AI34:AI48" si="52">AF5</f>
        <v>REG 1</v>
      </c>
      <c r="AJ34" s="169">
        <f>COLUMNS(AG4:AP4)*AE5</f>
        <v>0</v>
      </c>
      <c r="AK34" s="170">
        <f>(AR5)</f>
        <v>0</v>
      </c>
      <c r="AL34" s="247" t="e">
        <f t="shared" ref="AL34:AL40" si="53">SUM(AK34/AJ34)</f>
        <v>#DIV/0!</v>
      </c>
      <c r="AM34" s="248"/>
      <c r="AN34" s="247" t="e">
        <f t="shared" ref="AN34:AN53" si="54">SUM(100%-AL34)</f>
        <v>#DIV/0!</v>
      </c>
      <c r="AO34" s="248"/>
      <c r="AX34" s="67" t="str">
        <f t="shared" ref="AX34:AX48" si="55">AU5</f>
        <v>REG 1</v>
      </c>
      <c r="AY34" s="169">
        <f>COLUMNS(AV4:BE4)*AT5</f>
        <v>0</v>
      </c>
      <c r="AZ34" s="170">
        <f>(BG5)</f>
        <v>0</v>
      </c>
      <c r="BA34" s="247" t="e">
        <f t="shared" ref="BA34:BA40" si="56">SUM(AZ34/AY34)</f>
        <v>#DIV/0!</v>
      </c>
      <c r="BB34" s="248"/>
      <c r="BC34" s="247" t="e">
        <f t="shared" ref="BC34:BC53" si="57">SUM(100%-BA34)</f>
        <v>#DIV/0!</v>
      </c>
      <c r="BD34" s="248"/>
      <c r="BM34" s="67" t="str">
        <f t="shared" ref="BM34:BM48" si="58">BJ5</f>
        <v>REG 1</v>
      </c>
      <c r="BN34" s="169">
        <f>COLUMNS(BK4:BT4)*BI5</f>
        <v>0</v>
      </c>
      <c r="BO34" s="170">
        <f>(BV5)</f>
        <v>0</v>
      </c>
      <c r="BP34" s="247" t="e">
        <f t="shared" ref="BP34:BP40" si="59">SUM(BO34/BN34)</f>
        <v>#DIV/0!</v>
      </c>
      <c r="BQ34" s="248"/>
      <c r="BR34" s="247" t="e">
        <f t="shared" ref="BR34:BR53" si="60">SUM(100%-BP34)</f>
        <v>#DIV/0!</v>
      </c>
      <c r="BS34" s="248"/>
      <c r="CB34" s="67" t="str">
        <f t="shared" ref="CB34:CB48" si="61">BY5</f>
        <v>REG 1</v>
      </c>
      <c r="CC34" s="169">
        <f>COLUMNS(BZ4:CI4)*BX5</f>
        <v>0</v>
      </c>
      <c r="CD34" s="170">
        <f>(CK5)</f>
        <v>0</v>
      </c>
      <c r="CE34" s="247" t="e">
        <f t="shared" ref="CE34:CE40" si="62">SUM(CD34/CC34)</f>
        <v>#DIV/0!</v>
      </c>
      <c r="CF34" s="248"/>
      <c r="CG34" s="247" t="e">
        <f t="shared" ref="CG34:CG53" si="63">SUM(100%-CE34)</f>
        <v>#DIV/0!</v>
      </c>
      <c r="CH34" s="248"/>
      <c r="CQ34" s="67" t="str">
        <f t="shared" ref="CQ34:CQ48" si="64">CN5</f>
        <v>REG 1</v>
      </c>
      <c r="CR34" s="169">
        <f>COLUMNS(CO4:CX4)*CM5</f>
        <v>0</v>
      </c>
      <c r="CS34" s="170">
        <f>(CZ5)</f>
        <v>0</v>
      </c>
      <c r="CT34" s="247" t="e">
        <f t="shared" ref="CT34:CT40" si="65">SUM(CS34/CR34)</f>
        <v>#DIV/0!</v>
      </c>
      <c r="CU34" s="248"/>
      <c r="CV34" s="247" t="e">
        <f t="shared" ref="CV34:CV53" si="66">SUM(100%-CT34)</f>
        <v>#DIV/0!</v>
      </c>
      <c r="CW34" s="248"/>
      <c r="DF34" s="67" t="str">
        <f t="shared" ref="DF34:DF48" si="67">DC5</f>
        <v>REG 1</v>
      </c>
      <c r="DG34" s="169">
        <f>COLUMNS(DD4:DM4)*DB5</f>
        <v>0</v>
      </c>
      <c r="DH34" s="170">
        <f>(DO5)</f>
        <v>0</v>
      </c>
      <c r="DI34" s="247" t="e">
        <f t="shared" ref="DI34:DI40" si="68">SUM(DH34/DG34)</f>
        <v>#DIV/0!</v>
      </c>
      <c r="DJ34" s="248"/>
      <c r="DK34" s="247" t="e">
        <f t="shared" ref="DK34:DK53" si="69">SUM(100%-DI34)</f>
        <v>#DIV/0!</v>
      </c>
      <c r="DL34" s="248"/>
      <c r="DU34" s="67" t="str">
        <f t="shared" ref="DU34:DU48" si="70">DR5</f>
        <v>REG 1</v>
      </c>
      <c r="DV34" s="169">
        <f>COLUMNS(DS4:EB4)*DQ5</f>
        <v>0</v>
      </c>
      <c r="DW34" s="170">
        <f>(ED5)</f>
        <v>0</v>
      </c>
      <c r="DX34" s="247" t="e">
        <f t="shared" ref="DX34:DX40" si="71">SUM(DW34/DV34)</f>
        <v>#DIV/0!</v>
      </c>
      <c r="DY34" s="248"/>
      <c r="DZ34" s="247" t="e">
        <f t="shared" ref="DZ34:DZ53" si="72">SUM(100%-DX34)</f>
        <v>#DIV/0!</v>
      </c>
      <c r="EA34" s="248"/>
      <c r="EJ34" s="67" t="str">
        <f t="shared" ref="EJ34:EJ48" si="73">EG5</f>
        <v>REG 1</v>
      </c>
      <c r="EK34" s="169">
        <f>COLUMNS(EH4:EQ4)*EF5</f>
        <v>0</v>
      </c>
      <c r="EL34" s="170">
        <f>(ES5)</f>
        <v>0</v>
      </c>
      <c r="EM34" s="247" t="e">
        <f t="shared" ref="EM34:EM40" si="74">SUM(EL34/EK34)</f>
        <v>#DIV/0!</v>
      </c>
      <c r="EN34" s="248"/>
      <c r="EO34" s="247" t="e">
        <f t="shared" ref="EO34:EO53" si="75">SUM(100%-EM34)</f>
        <v>#DIV/0!</v>
      </c>
      <c r="EP34" s="248"/>
      <c r="EY34" s="67" t="str">
        <f t="shared" ref="EY34:EY48" si="76">EV5</f>
        <v>REG 1</v>
      </c>
      <c r="EZ34" s="169">
        <f>COLUMNS(EW4:FF4)*EU5</f>
        <v>0</v>
      </c>
      <c r="FA34" s="170">
        <f>(FH5)</f>
        <v>0</v>
      </c>
      <c r="FB34" s="247" t="e">
        <f t="shared" ref="FB34:FB40" si="77">SUM(FA34/EZ34)</f>
        <v>#DIV/0!</v>
      </c>
      <c r="FC34" s="248"/>
      <c r="FD34" s="247" t="e">
        <f t="shared" ref="FD34:FD53" si="78">SUM(100%-FB34)</f>
        <v>#DIV/0!</v>
      </c>
      <c r="FE34" s="248"/>
      <c r="FN34" s="67" t="str">
        <f t="shared" ref="FN34:FN48" si="79">FK5</f>
        <v>REG 1</v>
      </c>
      <c r="FO34" s="169">
        <f>COLUMNS(FL4:FU4)*FJ5</f>
        <v>0</v>
      </c>
      <c r="FP34" s="170">
        <f>(FW5)</f>
        <v>0</v>
      </c>
      <c r="FQ34" s="247" t="e">
        <f t="shared" ref="FQ34:FQ40" si="80">SUM(FP34/FO34)</f>
        <v>#DIV/0!</v>
      </c>
      <c r="FR34" s="248"/>
      <c r="FS34" s="247" t="e">
        <f t="shared" ref="FS34:FS53" si="81">SUM(100%-FQ34)</f>
        <v>#DIV/0!</v>
      </c>
      <c r="FT34" s="248"/>
    </row>
    <row r="35" spans="2:177" x14ac:dyDescent="0.25">
      <c r="B35" s="66"/>
      <c r="C35" s="66"/>
      <c r="E35" s="67" t="str">
        <f t="shared" si="46"/>
        <v>REG 2</v>
      </c>
      <c r="F35" s="169">
        <f t="shared" ref="F35:F53" si="82">COLUMNS(C5:L5)*A6</f>
        <v>0</v>
      </c>
      <c r="G35" s="170">
        <f t="shared" ref="G35:G53" si="83">(N6)</f>
        <v>0</v>
      </c>
      <c r="H35" s="247" t="e">
        <f t="shared" si="47"/>
        <v>#DIV/0!</v>
      </c>
      <c r="I35" s="248"/>
      <c r="J35" s="247" t="e">
        <f t="shared" si="48"/>
        <v>#DIV/0!</v>
      </c>
      <c r="K35" s="248"/>
      <c r="Q35" s="140"/>
      <c r="R35" s="140"/>
      <c r="T35" s="67" t="str">
        <f t="shared" si="49"/>
        <v>REG 2</v>
      </c>
      <c r="U35" s="169">
        <f t="shared" ref="U35:U53" si="84">COLUMNS(R5:AA5)*P6</f>
        <v>0</v>
      </c>
      <c r="V35" s="170">
        <f t="shared" ref="V35:V53" si="85">(AC6)</f>
        <v>0</v>
      </c>
      <c r="W35" s="247" t="e">
        <f t="shared" si="50"/>
        <v>#DIV/0!</v>
      </c>
      <c r="X35" s="248"/>
      <c r="Y35" s="247" t="e">
        <f t="shared" si="51"/>
        <v>#DIV/0!</v>
      </c>
      <c r="Z35" s="248"/>
      <c r="AF35" s="140"/>
      <c r="AG35" s="140"/>
      <c r="AI35" s="67" t="str">
        <f t="shared" si="52"/>
        <v>REG 2</v>
      </c>
      <c r="AJ35" s="169">
        <f t="shared" ref="AJ35:AJ53" si="86">COLUMNS(AG5:AP5)*AE6</f>
        <v>0</v>
      </c>
      <c r="AK35" s="170">
        <f t="shared" ref="AK35:AK53" si="87">(AR6)</f>
        <v>0</v>
      </c>
      <c r="AL35" s="247" t="e">
        <f t="shared" si="53"/>
        <v>#DIV/0!</v>
      </c>
      <c r="AM35" s="248"/>
      <c r="AN35" s="247" t="e">
        <f t="shared" si="54"/>
        <v>#DIV/0!</v>
      </c>
      <c r="AO35" s="248"/>
      <c r="AU35" s="140"/>
      <c r="AV35" s="140"/>
      <c r="AX35" s="67" t="str">
        <f t="shared" si="55"/>
        <v>REG 2</v>
      </c>
      <c r="AY35" s="169">
        <f t="shared" ref="AY35:AY53" si="88">COLUMNS(AV5:BE5)*AT6</f>
        <v>0</v>
      </c>
      <c r="AZ35" s="170">
        <f t="shared" ref="AZ35:AZ53" si="89">(BG6)</f>
        <v>0</v>
      </c>
      <c r="BA35" s="247" t="e">
        <f t="shared" si="56"/>
        <v>#DIV/0!</v>
      </c>
      <c r="BB35" s="248"/>
      <c r="BC35" s="247" t="e">
        <f t="shared" si="57"/>
        <v>#DIV/0!</v>
      </c>
      <c r="BD35" s="248"/>
      <c r="BJ35" s="140"/>
      <c r="BK35" s="140"/>
      <c r="BM35" s="67" t="str">
        <f t="shared" si="58"/>
        <v>REG 2</v>
      </c>
      <c r="BN35" s="169">
        <f t="shared" ref="BN35:BN53" si="90">COLUMNS(BK5:BT5)*BI6</f>
        <v>0</v>
      </c>
      <c r="BO35" s="170">
        <f t="shared" ref="BO35:BO53" si="91">(BV6)</f>
        <v>0</v>
      </c>
      <c r="BP35" s="247" t="e">
        <f t="shared" si="59"/>
        <v>#DIV/0!</v>
      </c>
      <c r="BQ35" s="248"/>
      <c r="BR35" s="247" t="e">
        <f t="shared" si="60"/>
        <v>#DIV/0!</v>
      </c>
      <c r="BS35" s="248"/>
      <c r="BY35" s="140"/>
      <c r="BZ35" s="140"/>
      <c r="CB35" s="67" t="str">
        <f t="shared" si="61"/>
        <v>REG 2</v>
      </c>
      <c r="CC35" s="169">
        <f t="shared" ref="CC35:CC53" si="92">COLUMNS(BZ5:CI5)*BX6</f>
        <v>0</v>
      </c>
      <c r="CD35" s="170">
        <f t="shared" ref="CD35:CD53" si="93">(CK6)</f>
        <v>0</v>
      </c>
      <c r="CE35" s="247" t="e">
        <f t="shared" si="62"/>
        <v>#DIV/0!</v>
      </c>
      <c r="CF35" s="248"/>
      <c r="CG35" s="247" t="e">
        <f t="shared" si="63"/>
        <v>#DIV/0!</v>
      </c>
      <c r="CH35" s="248"/>
      <c r="CN35" s="140"/>
      <c r="CO35" s="140"/>
      <c r="CQ35" s="67" t="str">
        <f t="shared" si="64"/>
        <v>REG 2</v>
      </c>
      <c r="CR35" s="169">
        <f t="shared" ref="CR35:CR53" si="94">COLUMNS(CO5:CX5)*CM6</f>
        <v>0</v>
      </c>
      <c r="CS35" s="170">
        <f t="shared" ref="CS35:CS53" si="95">(CZ6)</f>
        <v>0</v>
      </c>
      <c r="CT35" s="247" t="e">
        <f t="shared" si="65"/>
        <v>#DIV/0!</v>
      </c>
      <c r="CU35" s="248"/>
      <c r="CV35" s="247" t="e">
        <f t="shared" si="66"/>
        <v>#DIV/0!</v>
      </c>
      <c r="CW35" s="248"/>
      <c r="DC35" s="140"/>
      <c r="DD35" s="140"/>
      <c r="DF35" s="67" t="str">
        <f t="shared" si="67"/>
        <v>REG 2</v>
      </c>
      <c r="DG35" s="169">
        <f t="shared" ref="DG35:DG53" si="96">COLUMNS(DD5:DM5)*DB6</f>
        <v>0</v>
      </c>
      <c r="DH35" s="170">
        <f t="shared" ref="DH35:DH53" si="97">(DO6)</f>
        <v>0</v>
      </c>
      <c r="DI35" s="247" t="e">
        <f t="shared" si="68"/>
        <v>#DIV/0!</v>
      </c>
      <c r="DJ35" s="248"/>
      <c r="DK35" s="247" t="e">
        <f t="shared" si="69"/>
        <v>#DIV/0!</v>
      </c>
      <c r="DL35" s="248"/>
      <c r="DR35" s="140"/>
      <c r="DS35" s="140"/>
      <c r="DU35" s="67" t="str">
        <f t="shared" si="70"/>
        <v>REG 2</v>
      </c>
      <c r="DV35" s="169">
        <f t="shared" ref="DV35:DV53" si="98">COLUMNS(DS5:EB5)*DQ6</f>
        <v>0</v>
      </c>
      <c r="DW35" s="170">
        <f t="shared" ref="DW35:DW53" si="99">(ED6)</f>
        <v>0</v>
      </c>
      <c r="DX35" s="247" t="e">
        <f t="shared" si="71"/>
        <v>#DIV/0!</v>
      </c>
      <c r="DY35" s="248"/>
      <c r="DZ35" s="247" t="e">
        <f t="shared" si="72"/>
        <v>#DIV/0!</v>
      </c>
      <c r="EA35" s="248"/>
      <c r="EG35" s="140"/>
      <c r="EH35" s="140"/>
      <c r="EJ35" s="67" t="str">
        <f t="shared" si="73"/>
        <v>REG 2</v>
      </c>
      <c r="EK35" s="169">
        <f t="shared" ref="EK35:EK53" si="100">COLUMNS(EH5:EQ5)*EF6</f>
        <v>0</v>
      </c>
      <c r="EL35" s="170">
        <f t="shared" ref="EL35:EL53" si="101">(ES6)</f>
        <v>0</v>
      </c>
      <c r="EM35" s="247" t="e">
        <f t="shared" si="74"/>
        <v>#DIV/0!</v>
      </c>
      <c r="EN35" s="248"/>
      <c r="EO35" s="247" t="e">
        <f t="shared" si="75"/>
        <v>#DIV/0!</v>
      </c>
      <c r="EP35" s="248"/>
      <c r="EV35" s="140"/>
      <c r="EW35" s="140"/>
      <c r="EY35" s="67" t="str">
        <f t="shared" si="76"/>
        <v>REG 2</v>
      </c>
      <c r="EZ35" s="169">
        <f t="shared" ref="EZ35:EZ53" si="102">COLUMNS(EW5:FF5)*EU6</f>
        <v>0</v>
      </c>
      <c r="FA35" s="170">
        <f t="shared" ref="FA35:FA53" si="103">(FH6)</f>
        <v>0</v>
      </c>
      <c r="FB35" s="247" t="e">
        <f t="shared" si="77"/>
        <v>#DIV/0!</v>
      </c>
      <c r="FC35" s="248"/>
      <c r="FD35" s="247" t="e">
        <f t="shared" si="78"/>
        <v>#DIV/0!</v>
      </c>
      <c r="FE35" s="248"/>
      <c r="FK35" s="140"/>
      <c r="FL35" s="140"/>
      <c r="FN35" s="67" t="str">
        <f t="shared" si="79"/>
        <v>REG 2</v>
      </c>
      <c r="FO35" s="169">
        <f t="shared" ref="FO35:FO53" si="104">COLUMNS(FL5:FU5)*FJ6</f>
        <v>0</v>
      </c>
      <c r="FP35" s="170">
        <f t="shared" ref="FP35:FP53" si="105">(FW6)</f>
        <v>0</v>
      </c>
      <c r="FQ35" s="247" t="e">
        <f t="shared" si="80"/>
        <v>#DIV/0!</v>
      </c>
      <c r="FR35" s="248"/>
      <c r="FS35" s="247" t="e">
        <f t="shared" si="81"/>
        <v>#DIV/0!</v>
      </c>
      <c r="FT35" s="248"/>
    </row>
    <row r="36" spans="2:177" x14ac:dyDescent="0.25">
      <c r="B36" s="66"/>
      <c r="C36" s="66"/>
      <c r="E36" s="67" t="str">
        <f t="shared" si="46"/>
        <v>REG 3</v>
      </c>
      <c r="F36" s="169">
        <f t="shared" si="82"/>
        <v>0</v>
      </c>
      <c r="G36" s="170">
        <f t="shared" si="83"/>
        <v>0</v>
      </c>
      <c r="H36" s="247" t="e">
        <f t="shared" si="47"/>
        <v>#DIV/0!</v>
      </c>
      <c r="I36" s="248"/>
      <c r="J36" s="247" t="e">
        <f t="shared" si="48"/>
        <v>#DIV/0!</v>
      </c>
      <c r="K36" s="248"/>
      <c r="L36" s="167"/>
      <c r="Q36" s="140"/>
      <c r="R36" s="140"/>
      <c r="T36" s="67" t="str">
        <f t="shared" si="49"/>
        <v>REG 3</v>
      </c>
      <c r="U36" s="169">
        <f t="shared" si="84"/>
        <v>0</v>
      </c>
      <c r="V36" s="170">
        <f t="shared" si="85"/>
        <v>0</v>
      </c>
      <c r="W36" s="247" t="e">
        <f t="shared" si="50"/>
        <v>#DIV/0!</v>
      </c>
      <c r="X36" s="248"/>
      <c r="Y36" s="247" t="e">
        <f t="shared" si="51"/>
        <v>#DIV/0!</v>
      </c>
      <c r="Z36" s="248"/>
      <c r="AA36" s="167"/>
      <c r="AF36" s="140"/>
      <c r="AG36" s="140"/>
      <c r="AI36" s="67" t="str">
        <f t="shared" si="52"/>
        <v>REG 3</v>
      </c>
      <c r="AJ36" s="169">
        <f t="shared" si="86"/>
        <v>0</v>
      </c>
      <c r="AK36" s="170">
        <f t="shared" si="87"/>
        <v>0</v>
      </c>
      <c r="AL36" s="247" t="e">
        <f t="shared" si="53"/>
        <v>#DIV/0!</v>
      </c>
      <c r="AM36" s="248"/>
      <c r="AN36" s="247" t="e">
        <f t="shared" si="54"/>
        <v>#DIV/0!</v>
      </c>
      <c r="AO36" s="248"/>
      <c r="AP36" s="167"/>
      <c r="AU36" s="140"/>
      <c r="AV36" s="140"/>
      <c r="AX36" s="67" t="str">
        <f t="shared" si="55"/>
        <v>REG 3</v>
      </c>
      <c r="AY36" s="169">
        <f t="shared" si="88"/>
        <v>0</v>
      </c>
      <c r="AZ36" s="170">
        <f t="shared" si="89"/>
        <v>0</v>
      </c>
      <c r="BA36" s="247" t="e">
        <f t="shared" si="56"/>
        <v>#DIV/0!</v>
      </c>
      <c r="BB36" s="248"/>
      <c r="BC36" s="247" t="e">
        <f t="shared" si="57"/>
        <v>#DIV/0!</v>
      </c>
      <c r="BD36" s="248"/>
      <c r="BE36" s="167"/>
      <c r="BJ36" s="140"/>
      <c r="BK36" s="140"/>
      <c r="BM36" s="67" t="str">
        <f t="shared" si="58"/>
        <v>REG 3</v>
      </c>
      <c r="BN36" s="169">
        <f t="shared" si="90"/>
        <v>0</v>
      </c>
      <c r="BO36" s="170">
        <f t="shared" si="91"/>
        <v>0</v>
      </c>
      <c r="BP36" s="247" t="e">
        <f t="shared" si="59"/>
        <v>#DIV/0!</v>
      </c>
      <c r="BQ36" s="248"/>
      <c r="BR36" s="247" t="e">
        <f t="shared" si="60"/>
        <v>#DIV/0!</v>
      </c>
      <c r="BS36" s="248"/>
      <c r="BT36" s="167"/>
      <c r="BY36" s="140"/>
      <c r="BZ36" s="140"/>
      <c r="CB36" s="67" t="str">
        <f t="shared" si="61"/>
        <v>REG 3</v>
      </c>
      <c r="CC36" s="169">
        <f t="shared" si="92"/>
        <v>0</v>
      </c>
      <c r="CD36" s="170">
        <f t="shared" si="93"/>
        <v>0</v>
      </c>
      <c r="CE36" s="247" t="e">
        <f t="shared" si="62"/>
        <v>#DIV/0!</v>
      </c>
      <c r="CF36" s="248"/>
      <c r="CG36" s="247" t="e">
        <f t="shared" si="63"/>
        <v>#DIV/0!</v>
      </c>
      <c r="CH36" s="248"/>
      <c r="CI36" s="167"/>
      <c r="CN36" s="140"/>
      <c r="CO36" s="140"/>
      <c r="CQ36" s="67" t="str">
        <f t="shared" si="64"/>
        <v>REG 3</v>
      </c>
      <c r="CR36" s="169">
        <f t="shared" si="94"/>
        <v>0</v>
      </c>
      <c r="CS36" s="170">
        <f t="shared" si="95"/>
        <v>0</v>
      </c>
      <c r="CT36" s="247" t="e">
        <f t="shared" si="65"/>
        <v>#DIV/0!</v>
      </c>
      <c r="CU36" s="248"/>
      <c r="CV36" s="247" t="e">
        <f t="shared" si="66"/>
        <v>#DIV/0!</v>
      </c>
      <c r="CW36" s="248"/>
      <c r="CX36" s="167"/>
      <c r="DC36" s="140"/>
      <c r="DD36" s="140"/>
      <c r="DF36" s="67" t="str">
        <f t="shared" si="67"/>
        <v>REG 3</v>
      </c>
      <c r="DG36" s="169">
        <f t="shared" si="96"/>
        <v>0</v>
      </c>
      <c r="DH36" s="170">
        <f t="shared" si="97"/>
        <v>0</v>
      </c>
      <c r="DI36" s="247" t="e">
        <f t="shared" si="68"/>
        <v>#DIV/0!</v>
      </c>
      <c r="DJ36" s="248"/>
      <c r="DK36" s="247" t="e">
        <f t="shared" si="69"/>
        <v>#DIV/0!</v>
      </c>
      <c r="DL36" s="248"/>
      <c r="DM36" s="167"/>
      <c r="DR36" s="140"/>
      <c r="DS36" s="140"/>
      <c r="DU36" s="67" t="str">
        <f t="shared" si="70"/>
        <v>REG 3</v>
      </c>
      <c r="DV36" s="169">
        <f t="shared" si="98"/>
        <v>0</v>
      </c>
      <c r="DW36" s="170">
        <f t="shared" si="99"/>
        <v>0</v>
      </c>
      <c r="DX36" s="247" t="e">
        <f t="shared" si="71"/>
        <v>#DIV/0!</v>
      </c>
      <c r="DY36" s="248"/>
      <c r="DZ36" s="247" t="e">
        <f t="shared" si="72"/>
        <v>#DIV/0!</v>
      </c>
      <c r="EA36" s="248"/>
      <c r="EB36" s="167"/>
      <c r="EG36" s="140"/>
      <c r="EH36" s="140"/>
      <c r="EJ36" s="67" t="str">
        <f t="shared" si="73"/>
        <v>REG 3</v>
      </c>
      <c r="EK36" s="169">
        <f t="shared" si="100"/>
        <v>0</v>
      </c>
      <c r="EL36" s="170">
        <f t="shared" si="101"/>
        <v>0</v>
      </c>
      <c r="EM36" s="247" t="e">
        <f t="shared" si="74"/>
        <v>#DIV/0!</v>
      </c>
      <c r="EN36" s="248"/>
      <c r="EO36" s="247" t="e">
        <f t="shared" si="75"/>
        <v>#DIV/0!</v>
      </c>
      <c r="EP36" s="248"/>
      <c r="EQ36" s="167"/>
      <c r="EV36" s="140"/>
      <c r="EW36" s="140"/>
      <c r="EY36" s="67" t="str">
        <f t="shared" si="76"/>
        <v>REG 3</v>
      </c>
      <c r="EZ36" s="169">
        <f t="shared" si="102"/>
        <v>0</v>
      </c>
      <c r="FA36" s="170">
        <f t="shared" si="103"/>
        <v>0</v>
      </c>
      <c r="FB36" s="247" t="e">
        <f t="shared" si="77"/>
        <v>#DIV/0!</v>
      </c>
      <c r="FC36" s="248"/>
      <c r="FD36" s="247" t="e">
        <f t="shared" si="78"/>
        <v>#DIV/0!</v>
      </c>
      <c r="FE36" s="248"/>
      <c r="FF36" s="167"/>
      <c r="FK36" s="140"/>
      <c r="FL36" s="140"/>
      <c r="FN36" s="67" t="str">
        <f t="shared" si="79"/>
        <v>REG 3</v>
      </c>
      <c r="FO36" s="169">
        <f t="shared" si="104"/>
        <v>0</v>
      </c>
      <c r="FP36" s="170">
        <f t="shared" si="105"/>
        <v>0</v>
      </c>
      <c r="FQ36" s="247" t="e">
        <f t="shared" si="80"/>
        <v>#DIV/0!</v>
      </c>
      <c r="FR36" s="248"/>
      <c r="FS36" s="247" t="e">
        <f t="shared" si="81"/>
        <v>#DIV/0!</v>
      </c>
      <c r="FT36" s="248"/>
      <c r="FU36" s="167"/>
    </row>
    <row r="37" spans="2:177" x14ac:dyDescent="0.25">
      <c r="B37" s="82"/>
      <c r="C37" s="82"/>
      <c r="E37" s="67" t="str">
        <f t="shared" si="46"/>
        <v>REG 4</v>
      </c>
      <c r="F37" s="169">
        <f t="shared" si="82"/>
        <v>0</v>
      </c>
      <c r="G37" s="170">
        <f t="shared" si="83"/>
        <v>0</v>
      </c>
      <c r="H37" s="247" t="e">
        <f t="shared" si="47"/>
        <v>#DIV/0!</v>
      </c>
      <c r="I37" s="248"/>
      <c r="J37" s="247" t="e">
        <f t="shared" si="48"/>
        <v>#DIV/0!</v>
      </c>
      <c r="K37" s="248"/>
      <c r="Q37" s="140"/>
      <c r="R37" s="140"/>
      <c r="T37" s="67" t="str">
        <f t="shared" si="49"/>
        <v>REG 4</v>
      </c>
      <c r="U37" s="169">
        <f t="shared" si="84"/>
        <v>0</v>
      </c>
      <c r="V37" s="170">
        <f t="shared" si="85"/>
        <v>0</v>
      </c>
      <c r="W37" s="247" t="e">
        <f t="shared" si="50"/>
        <v>#DIV/0!</v>
      </c>
      <c r="X37" s="248"/>
      <c r="Y37" s="247" t="e">
        <f t="shared" si="51"/>
        <v>#DIV/0!</v>
      </c>
      <c r="Z37" s="248"/>
      <c r="AF37" s="140"/>
      <c r="AG37" s="140"/>
      <c r="AI37" s="67" t="str">
        <f t="shared" si="52"/>
        <v>REG 4</v>
      </c>
      <c r="AJ37" s="169">
        <f t="shared" si="86"/>
        <v>0</v>
      </c>
      <c r="AK37" s="170">
        <f t="shared" si="87"/>
        <v>0</v>
      </c>
      <c r="AL37" s="247" t="e">
        <f t="shared" si="53"/>
        <v>#DIV/0!</v>
      </c>
      <c r="AM37" s="248"/>
      <c r="AN37" s="247" t="e">
        <f t="shared" si="54"/>
        <v>#DIV/0!</v>
      </c>
      <c r="AO37" s="248"/>
      <c r="AU37" s="140"/>
      <c r="AV37" s="140"/>
      <c r="AX37" s="67" t="str">
        <f t="shared" si="55"/>
        <v>REG 4</v>
      </c>
      <c r="AY37" s="169">
        <f t="shared" si="88"/>
        <v>0</v>
      </c>
      <c r="AZ37" s="170">
        <f t="shared" si="89"/>
        <v>0</v>
      </c>
      <c r="BA37" s="247" t="e">
        <f t="shared" si="56"/>
        <v>#DIV/0!</v>
      </c>
      <c r="BB37" s="248"/>
      <c r="BC37" s="247" t="e">
        <f t="shared" si="57"/>
        <v>#DIV/0!</v>
      </c>
      <c r="BD37" s="248"/>
      <c r="BJ37" s="140"/>
      <c r="BK37" s="140"/>
      <c r="BM37" s="67" t="str">
        <f t="shared" si="58"/>
        <v>REG 4</v>
      </c>
      <c r="BN37" s="169">
        <f t="shared" si="90"/>
        <v>0</v>
      </c>
      <c r="BO37" s="170">
        <f t="shared" si="91"/>
        <v>0</v>
      </c>
      <c r="BP37" s="247" t="e">
        <f t="shared" si="59"/>
        <v>#DIV/0!</v>
      </c>
      <c r="BQ37" s="248"/>
      <c r="BR37" s="247" t="e">
        <f t="shared" si="60"/>
        <v>#DIV/0!</v>
      </c>
      <c r="BS37" s="248"/>
      <c r="BY37" s="140"/>
      <c r="BZ37" s="140"/>
      <c r="CB37" s="67" t="str">
        <f t="shared" si="61"/>
        <v>REG 4</v>
      </c>
      <c r="CC37" s="169">
        <f t="shared" si="92"/>
        <v>0</v>
      </c>
      <c r="CD37" s="170">
        <f t="shared" si="93"/>
        <v>0</v>
      </c>
      <c r="CE37" s="247" t="e">
        <f t="shared" si="62"/>
        <v>#DIV/0!</v>
      </c>
      <c r="CF37" s="248"/>
      <c r="CG37" s="247" t="e">
        <f t="shared" si="63"/>
        <v>#DIV/0!</v>
      </c>
      <c r="CH37" s="248"/>
      <c r="CN37" s="140"/>
      <c r="CO37" s="140"/>
      <c r="CQ37" s="67" t="str">
        <f t="shared" si="64"/>
        <v>REG 4</v>
      </c>
      <c r="CR37" s="169">
        <f t="shared" si="94"/>
        <v>0</v>
      </c>
      <c r="CS37" s="170">
        <f t="shared" si="95"/>
        <v>0</v>
      </c>
      <c r="CT37" s="247" t="e">
        <f t="shared" si="65"/>
        <v>#DIV/0!</v>
      </c>
      <c r="CU37" s="248"/>
      <c r="CV37" s="247" t="e">
        <f t="shared" si="66"/>
        <v>#DIV/0!</v>
      </c>
      <c r="CW37" s="248"/>
      <c r="DC37" s="140"/>
      <c r="DD37" s="140"/>
      <c r="DF37" s="67" t="str">
        <f t="shared" si="67"/>
        <v>REG 4</v>
      </c>
      <c r="DG37" s="169">
        <f t="shared" si="96"/>
        <v>0</v>
      </c>
      <c r="DH37" s="170">
        <f t="shared" si="97"/>
        <v>0</v>
      </c>
      <c r="DI37" s="247" t="e">
        <f t="shared" si="68"/>
        <v>#DIV/0!</v>
      </c>
      <c r="DJ37" s="248"/>
      <c r="DK37" s="247" t="e">
        <f t="shared" si="69"/>
        <v>#DIV/0!</v>
      </c>
      <c r="DL37" s="248"/>
      <c r="DR37" s="140"/>
      <c r="DS37" s="140"/>
      <c r="DU37" s="67" t="str">
        <f t="shared" si="70"/>
        <v>REG 4</v>
      </c>
      <c r="DV37" s="169">
        <f t="shared" si="98"/>
        <v>0</v>
      </c>
      <c r="DW37" s="170">
        <f t="shared" si="99"/>
        <v>0</v>
      </c>
      <c r="DX37" s="247" t="e">
        <f t="shared" si="71"/>
        <v>#DIV/0!</v>
      </c>
      <c r="DY37" s="248"/>
      <c r="DZ37" s="247" t="e">
        <f t="shared" si="72"/>
        <v>#DIV/0!</v>
      </c>
      <c r="EA37" s="248"/>
      <c r="EG37" s="140"/>
      <c r="EH37" s="140"/>
      <c r="EJ37" s="67" t="str">
        <f t="shared" si="73"/>
        <v>REG 4</v>
      </c>
      <c r="EK37" s="169">
        <f t="shared" si="100"/>
        <v>0</v>
      </c>
      <c r="EL37" s="170">
        <f t="shared" si="101"/>
        <v>0</v>
      </c>
      <c r="EM37" s="247" t="e">
        <f t="shared" si="74"/>
        <v>#DIV/0!</v>
      </c>
      <c r="EN37" s="248"/>
      <c r="EO37" s="247" t="e">
        <f t="shared" si="75"/>
        <v>#DIV/0!</v>
      </c>
      <c r="EP37" s="248"/>
      <c r="EV37" s="140"/>
      <c r="EW37" s="140"/>
      <c r="EY37" s="67" t="str">
        <f t="shared" si="76"/>
        <v>REG 4</v>
      </c>
      <c r="EZ37" s="169">
        <f t="shared" si="102"/>
        <v>0</v>
      </c>
      <c r="FA37" s="170">
        <f t="shared" si="103"/>
        <v>0</v>
      </c>
      <c r="FB37" s="247" t="e">
        <f t="shared" si="77"/>
        <v>#DIV/0!</v>
      </c>
      <c r="FC37" s="248"/>
      <c r="FD37" s="247" t="e">
        <f t="shared" si="78"/>
        <v>#DIV/0!</v>
      </c>
      <c r="FE37" s="248"/>
      <c r="FK37" s="140"/>
      <c r="FL37" s="140"/>
      <c r="FN37" s="67" t="str">
        <f t="shared" si="79"/>
        <v>REG 4</v>
      </c>
      <c r="FO37" s="169">
        <f t="shared" si="104"/>
        <v>0</v>
      </c>
      <c r="FP37" s="170">
        <f t="shared" si="105"/>
        <v>0</v>
      </c>
      <c r="FQ37" s="247" t="e">
        <f t="shared" si="80"/>
        <v>#DIV/0!</v>
      </c>
      <c r="FR37" s="248"/>
      <c r="FS37" s="247" t="e">
        <f t="shared" si="81"/>
        <v>#DIV/0!</v>
      </c>
      <c r="FT37" s="248"/>
    </row>
    <row r="38" spans="2:177" x14ac:dyDescent="0.25">
      <c r="B38" s="82"/>
      <c r="C38" s="82"/>
      <c r="E38" s="67" t="str">
        <f t="shared" si="46"/>
        <v>REG 5</v>
      </c>
      <c r="F38" s="169">
        <f t="shared" si="82"/>
        <v>0</v>
      </c>
      <c r="G38" s="170">
        <f t="shared" si="83"/>
        <v>0</v>
      </c>
      <c r="H38" s="247" t="e">
        <f t="shared" si="47"/>
        <v>#DIV/0!</v>
      </c>
      <c r="I38" s="248"/>
      <c r="J38" s="247" t="e">
        <f t="shared" si="48"/>
        <v>#DIV/0!</v>
      </c>
      <c r="K38" s="248"/>
      <c r="Q38" s="140"/>
      <c r="R38" s="140"/>
      <c r="T38" s="67" t="str">
        <f t="shared" si="49"/>
        <v>REG 5</v>
      </c>
      <c r="U38" s="169">
        <f t="shared" si="84"/>
        <v>0</v>
      </c>
      <c r="V38" s="170">
        <f t="shared" si="85"/>
        <v>0</v>
      </c>
      <c r="W38" s="247" t="e">
        <f t="shared" si="50"/>
        <v>#DIV/0!</v>
      </c>
      <c r="X38" s="248"/>
      <c r="Y38" s="247" t="e">
        <f t="shared" si="51"/>
        <v>#DIV/0!</v>
      </c>
      <c r="Z38" s="248"/>
      <c r="AF38" s="140"/>
      <c r="AG38" s="140"/>
      <c r="AI38" s="67" t="str">
        <f t="shared" si="52"/>
        <v>REG 5</v>
      </c>
      <c r="AJ38" s="169">
        <f t="shared" si="86"/>
        <v>0</v>
      </c>
      <c r="AK38" s="170">
        <f t="shared" si="87"/>
        <v>0</v>
      </c>
      <c r="AL38" s="247" t="e">
        <f t="shared" si="53"/>
        <v>#DIV/0!</v>
      </c>
      <c r="AM38" s="248"/>
      <c r="AN38" s="247" t="e">
        <f t="shared" si="54"/>
        <v>#DIV/0!</v>
      </c>
      <c r="AO38" s="248"/>
      <c r="AU38" s="140"/>
      <c r="AV38" s="140"/>
      <c r="AX38" s="67" t="str">
        <f t="shared" si="55"/>
        <v>REG 5</v>
      </c>
      <c r="AY38" s="169">
        <f t="shared" si="88"/>
        <v>0</v>
      </c>
      <c r="AZ38" s="170">
        <f t="shared" si="89"/>
        <v>0</v>
      </c>
      <c r="BA38" s="247" t="e">
        <f t="shared" si="56"/>
        <v>#DIV/0!</v>
      </c>
      <c r="BB38" s="248"/>
      <c r="BC38" s="247" t="e">
        <f t="shared" si="57"/>
        <v>#DIV/0!</v>
      </c>
      <c r="BD38" s="248"/>
      <c r="BJ38" s="140"/>
      <c r="BK38" s="140"/>
      <c r="BM38" s="67" t="str">
        <f t="shared" si="58"/>
        <v>REG 5</v>
      </c>
      <c r="BN38" s="169">
        <f t="shared" si="90"/>
        <v>0</v>
      </c>
      <c r="BO38" s="170">
        <f t="shared" si="91"/>
        <v>0</v>
      </c>
      <c r="BP38" s="247" t="e">
        <f t="shared" si="59"/>
        <v>#DIV/0!</v>
      </c>
      <c r="BQ38" s="248"/>
      <c r="BR38" s="247" t="e">
        <f t="shared" si="60"/>
        <v>#DIV/0!</v>
      </c>
      <c r="BS38" s="248"/>
      <c r="BY38" s="140"/>
      <c r="BZ38" s="140"/>
      <c r="CB38" s="67" t="str">
        <f t="shared" si="61"/>
        <v>REG 5</v>
      </c>
      <c r="CC38" s="169">
        <f t="shared" si="92"/>
        <v>0</v>
      </c>
      <c r="CD38" s="170">
        <f t="shared" si="93"/>
        <v>0</v>
      </c>
      <c r="CE38" s="247" t="e">
        <f t="shared" si="62"/>
        <v>#DIV/0!</v>
      </c>
      <c r="CF38" s="248"/>
      <c r="CG38" s="247" t="e">
        <f t="shared" si="63"/>
        <v>#DIV/0!</v>
      </c>
      <c r="CH38" s="248"/>
      <c r="CN38" s="140"/>
      <c r="CO38" s="140"/>
      <c r="CQ38" s="67" t="str">
        <f t="shared" si="64"/>
        <v>REG 5</v>
      </c>
      <c r="CR38" s="169">
        <f t="shared" si="94"/>
        <v>0</v>
      </c>
      <c r="CS38" s="170">
        <f t="shared" si="95"/>
        <v>0</v>
      </c>
      <c r="CT38" s="247" t="e">
        <f t="shared" si="65"/>
        <v>#DIV/0!</v>
      </c>
      <c r="CU38" s="248"/>
      <c r="CV38" s="247" t="e">
        <f t="shared" si="66"/>
        <v>#DIV/0!</v>
      </c>
      <c r="CW38" s="248"/>
      <c r="DC38" s="140"/>
      <c r="DD38" s="140"/>
      <c r="DF38" s="67" t="str">
        <f t="shared" si="67"/>
        <v>REG 5</v>
      </c>
      <c r="DG38" s="169">
        <f t="shared" si="96"/>
        <v>0</v>
      </c>
      <c r="DH38" s="170">
        <f t="shared" si="97"/>
        <v>0</v>
      </c>
      <c r="DI38" s="247" t="e">
        <f t="shared" si="68"/>
        <v>#DIV/0!</v>
      </c>
      <c r="DJ38" s="248"/>
      <c r="DK38" s="247" t="e">
        <f t="shared" si="69"/>
        <v>#DIV/0!</v>
      </c>
      <c r="DL38" s="248"/>
      <c r="DR38" s="140"/>
      <c r="DS38" s="140"/>
      <c r="DU38" s="67" t="str">
        <f t="shared" si="70"/>
        <v>REG 5</v>
      </c>
      <c r="DV38" s="169">
        <f t="shared" si="98"/>
        <v>0</v>
      </c>
      <c r="DW38" s="170">
        <f t="shared" si="99"/>
        <v>0</v>
      </c>
      <c r="DX38" s="247" t="e">
        <f t="shared" si="71"/>
        <v>#DIV/0!</v>
      </c>
      <c r="DY38" s="248"/>
      <c r="DZ38" s="247" t="e">
        <f t="shared" si="72"/>
        <v>#DIV/0!</v>
      </c>
      <c r="EA38" s="248"/>
      <c r="EG38" s="140"/>
      <c r="EH38" s="140"/>
      <c r="EJ38" s="67" t="str">
        <f t="shared" si="73"/>
        <v>REG 5</v>
      </c>
      <c r="EK38" s="169">
        <f t="shared" si="100"/>
        <v>0</v>
      </c>
      <c r="EL38" s="170">
        <f t="shared" si="101"/>
        <v>0</v>
      </c>
      <c r="EM38" s="247" t="e">
        <f t="shared" si="74"/>
        <v>#DIV/0!</v>
      </c>
      <c r="EN38" s="248"/>
      <c r="EO38" s="247" t="e">
        <f t="shared" si="75"/>
        <v>#DIV/0!</v>
      </c>
      <c r="EP38" s="248"/>
      <c r="EV38" s="140"/>
      <c r="EW38" s="140"/>
      <c r="EY38" s="67" t="str">
        <f t="shared" si="76"/>
        <v>REG 5</v>
      </c>
      <c r="EZ38" s="169">
        <f t="shared" si="102"/>
        <v>0</v>
      </c>
      <c r="FA38" s="170">
        <f t="shared" si="103"/>
        <v>0</v>
      </c>
      <c r="FB38" s="247" t="e">
        <f t="shared" si="77"/>
        <v>#DIV/0!</v>
      </c>
      <c r="FC38" s="248"/>
      <c r="FD38" s="247" t="e">
        <f t="shared" si="78"/>
        <v>#DIV/0!</v>
      </c>
      <c r="FE38" s="248"/>
      <c r="FK38" s="140"/>
      <c r="FL38" s="140"/>
      <c r="FN38" s="67" t="str">
        <f t="shared" si="79"/>
        <v>REG 5</v>
      </c>
      <c r="FO38" s="169">
        <f t="shared" si="104"/>
        <v>0</v>
      </c>
      <c r="FP38" s="170">
        <f t="shared" si="105"/>
        <v>0</v>
      </c>
      <c r="FQ38" s="247" t="e">
        <f t="shared" si="80"/>
        <v>#DIV/0!</v>
      </c>
      <c r="FR38" s="248"/>
      <c r="FS38" s="247" t="e">
        <f t="shared" si="81"/>
        <v>#DIV/0!</v>
      </c>
      <c r="FT38" s="248"/>
    </row>
    <row r="39" spans="2:177" x14ac:dyDescent="0.25">
      <c r="B39" s="82"/>
      <c r="C39" s="82"/>
      <c r="E39" s="67" t="str">
        <f t="shared" si="46"/>
        <v>REG 6</v>
      </c>
      <c r="F39" s="169">
        <f t="shared" si="82"/>
        <v>0</v>
      </c>
      <c r="G39" s="170">
        <f t="shared" si="83"/>
        <v>0</v>
      </c>
      <c r="H39" s="247" t="e">
        <f t="shared" si="47"/>
        <v>#DIV/0!</v>
      </c>
      <c r="I39" s="248"/>
      <c r="J39" s="247" t="e">
        <f t="shared" si="48"/>
        <v>#DIV/0!</v>
      </c>
      <c r="K39" s="248"/>
      <c r="Q39" s="140"/>
      <c r="R39" s="140"/>
      <c r="T39" s="67" t="str">
        <f t="shared" si="49"/>
        <v>REG 6</v>
      </c>
      <c r="U39" s="169">
        <f t="shared" si="84"/>
        <v>0</v>
      </c>
      <c r="V39" s="170">
        <f t="shared" si="85"/>
        <v>0</v>
      </c>
      <c r="W39" s="247" t="e">
        <f t="shared" si="50"/>
        <v>#DIV/0!</v>
      </c>
      <c r="X39" s="248"/>
      <c r="Y39" s="247" t="e">
        <f t="shared" si="51"/>
        <v>#DIV/0!</v>
      </c>
      <c r="Z39" s="248"/>
      <c r="AF39" s="140"/>
      <c r="AG39" s="140"/>
      <c r="AI39" s="67" t="str">
        <f t="shared" si="52"/>
        <v>REG 6</v>
      </c>
      <c r="AJ39" s="169">
        <f t="shared" si="86"/>
        <v>0</v>
      </c>
      <c r="AK39" s="170">
        <f t="shared" si="87"/>
        <v>0</v>
      </c>
      <c r="AL39" s="247" t="e">
        <f t="shared" si="53"/>
        <v>#DIV/0!</v>
      </c>
      <c r="AM39" s="248"/>
      <c r="AN39" s="247" t="e">
        <f t="shared" si="54"/>
        <v>#DIV/0!</v>
      </c>
      <c r="AO39" s="248"/>
      <c r="AU39" s="140"/>
      <c r="AV39" s="140"/>
      <c r="AX39" s="67" t="str">
        <f t="shared" si="55"/>
        <v>REG 6</v>
      </c>
      <c r="AY39" s="169">
        <f t="shared" si="88"/>
        <v>0</v>
      </c>
      <c r="AZ39" s="170">
        <f t="shared" si="89"/>
        <v>0</v>
      </c>
      <c r="BA39" s="247" t="e">
        <f t="shared" si="56"/>
        <v>#DIV/0!</v>
      </c>
      <c r="BB39" s="248"/>
      <c r="BC39" s="247" t="e">
        <f t="shared" si="57"/>
        <v>#DIV/0!</v>
      </c>
      <c r="BD39" s="248"/>
      <c r="BJ39" s="140"/>
      <c r="BK39" s="140"/>
      <c r="BM39" s="67" t="str">
        <f t="shared" si="58"/>
        <v>REG 6</v>
      </c>
      <c r="BN39" s="169">
        <f t="shared" si="90"/>
        <v>0</v>
      </c>
      <c r="BO39" s="170">
        <f t="shared" si="91"/>
        <v>0</v>
      </c>
      <c r="BP39" s="247" t="e">
        <f t="shared" si="59"/>
        <v>#DIV/0!</v>
      </c>
      <c r="BQ39" s="248"/>
      <c r="BR39" s="247" t="e">
        <f t="shared" si="60"/>
        <v>#DIV/0!</v>
      </c>
      <c r="BS39" s="248"/>
      <c r="BY39" s="140"/>
      <c r="BZ39" s="140"/>
      <c r="CB39" s="67" t="str">
        <f t="shared" si="61"/>
        <v>REG 6</v>
      </c>
      <c r="CC39" s="169">
        <f t="shared" si="92"/>
        <v>0</v>
      </c>
      <c r="CD39" s="170">
        <f t="shared" si="93"/>
        <v>0</v>
      </c>
      <c r="CE39" s="247" t="e">
        <f t="shared" si="62"/>
        <v>#DIV/0!</v>
      </c>
      <c r="CF39" s="248"/>
      <c r="CG39" s="247" t="e">
        <f t="shared" si="63"/>
        <v>#DIV/0!</v>
      </c>
      <c r="CH39" s="248"/>
      <c r="CN39" s="140"/>
      <c r="CO39" s="140"/>
      <c r="CQ39" s="67" t="str">
        <f t="shared" si="64"/>
        <v>REG 6</v>
      </c>
      <c r="CR39" s="169">
        <f t="shared" si="94"/>
        <v>0</v>
      </c>
      <c r="CS39" s="170">
        <f t="shared" si="95"/>
        <v>0</v>
      </c>
      <c r="CT39" s="247" t="e">
        <f t="shared" si="65"/>
        <v>#DIV/0!</v>
      </c>
      <c r="CU39" s="248"/>
      <c r="CV39" s="247" t="e">
        <f t="shared" si="66"/>
        <v>#DIV/0!</v>
      </c>
      <c r="CW39" s="248"/>
      <c r="DC39" s="140"/>
      <c r="DD39" s="140"/>
      <c r="DF39" s="67" t="str">
        <f t="shared" si="67"/>
        <v>REG 6</v>
      </c>
      <c r="DG39" s="169">
        <f t="shared" si="96"/>
        <v>0</v>
      </c>
      <c r="DH39" s="170">
        <f t="shared" si="97"/>
        <v>0</v>
      </c>
      <c r="DI39" s="247" t="e">
        <f t="shared" si="68"/>
        <v>#DIV/0!</v>
      </c>
      <c r="DJ39" s="248"/>
      <c r="DK39" s="247" t="e">
        <f t="shared" si="69"/>
        <v>#DIV/0!</v>
      </c>
      <c r="DL39" s="248"/>
      <c r="DR39" s="140"/>
      <c r="DS39" s="140"/>
      <c r="DU39" s="67" t="str">
        <f t="shared" si="70"/>
        <v>REG 6</v>
      </c>
      <c r="DV39" s="169">
        <f t="shared" si="98"/>
        <v>0</v>
      </c>
      <c r="DW39" s="170">
        <f t="shared" si="99"/>
        <v>0</v>
      </c>
      <c r="DX39" s="247" t="e">
        <f t="shared" si="71"/>
        <v>#DIV/0!</v>
      </c>
      <c r="DY39" s="248"/>
      <c r="DZ39" s="247" t="e">
        <f t="shared" si="72"/>
        <v>#DIV/0!</v>
      </c>
      <c r="EA39" s="248"/>
      <c r="EG39" s="140"/>
      <c r="EH39" s="140"/>
      <c r="EJ39" s="67" t="str">
        <f t="shared" si="73"/>
        <v>REG 6</v>
      </c>
      <c r="EK39" s="169">
        <f t="shared" si="100"/>
        <v>0</v>
      </c>
      <c r="EL39" s="170">
        <f t="shared" si="101"/>
        <v>0</v>
      </c>
      <c r="EM39" s="247" t="e">
        <f t="shared" si="74"/>
        <v>#DIV/0!</v>
      </c>
      <c r="EN39" s="248"/>
      <c r="EO39" s="247" t="e">
        <f t="shared" si="75"/>
        <v>#DIV/0!</v>
      </c>
      <c r="EP39" s="248"/>
      <c r="EV39" s="140"/>
      <c r="EW39" s="140"/>
      <c r="EY39" s="67" t="str">
        <f t="shared" si="76"/>
        <v>REG 6</v>
      </c>
      <c r="EZ39" s="169">
        <f t="shared" si="102"/>
        <v>0</v>
      </c>
      <c r="FA39" s="170">
        <f t="shared" si="103"/>
        <v>0</v>
      </c>
      <c r="FB39" s="247" t="e">
        <f t="shared" si="77"/>
        <v>#DIV/0!</v>
      </c>
      <c r="FC39" s="248"/>
      <c r="FD39" s="247" t="e">
        <f t="shared" si="78"/>
        <v>#DIV/0!</v>
      </c>
      <c r="FE39" s="248"/>
      <c r="FK39" s="140"/>
      <c r="FL39" s="140"/>
      <c r="FN39" s="67" t="str">
        <f t="shared" si="79"/>
        <v>REG 6</v>
      </c>
      <c r="FO39" s="169">
        <f t="shared" si="104"/>
        <v>0</v>
      </c>
      <c r="FP39" s="170">
        <f t="shared" si="105"/>
        <v>0</v>
      </c>
      <c r="FQ39" s="247" t="e">
        <f t="shared" si="80"/>
        <v>#DIV/0!</v>
      </c>
      <c r="FR39" s="248"/>
      <c r="FS39" s="247" t="e">
        <f t="shared" si="81"/>
        <v>#DIV/0!</v>
      </c>
      <c r="FT39" s="248"/>
    </row>
    <row r="40" spans="2:177" x14ac:dyDescent="0.25">
      <c r="B40" s="82"/>
      <c r="C40" s="82"/>
      <c r="E40" s="67" t="str">
        <f t="shared" si="46"/>
        <v>REG 7</v>
      </c>
      <c r="F40" s="169">
        <f t="shared" si="82"/>
        <v>0</v>
      </c>
      <c r="G40" s="170">
        <f t="shared" si="83"/>
        <v>0</v>
      </c>
      <c r="H40" s="247" t="e">
        <f t="shared" si="47"/>
        <v>#DIV/0!</v>
      </c>
      <c r="I40" s="248"/>
      <c r="J40" s="247" t="e">
        <f t="shared" si="48"/>
        <v>#DIV/0!</v>
      </c>
      <c r="K40" s="248"/>
      <c r="Q40" s="140"/>
      <c r="R40" s="140"/>
      <c r="T40" s="67" t="str">
        <f t="shared" si="49"/>
        <v>REG 7</v>
      </c>
      <c r="U40" s="169">
        <f t="shared" si="84"/>
        <v>0</v>
      </c>
      <c r="V40" s="170">
        <f t="shared" si="85"/>
        <v>0</v>
      </c>
      <c r="W40" s="247" t="e">
        <f t="shared" si="50"/>
        <v>#DIV/0!</v>
      </c>
      <c r="X40" s="248"/>
      <c r="Y40" s="247" t="e">
        <f t="shared" si="51"/>
        <v>#DIV/0!</v>
      </c>
      <c r="Z40" s="248"/>
      <c r="AF40" s="140"/>
      <c r="AG40" s="140"/>
      <c r="AI40" s="67" t="str">
        <f t="shared" si="52"/>
        <v>REG 7</v>
      </c>
      <c r="AJ40" s="169">
        <f t="shared" si="86"/>
        <v>0</v>
      </c>
      <c r="AK40" s="170">
        <f t="shared" si="87"/>
        <v>0</v>
      </c>
      <c r="AL40" s="247" t="e">
        <f t="shared" si="53"/>
        <v>#DIV/0!</v>
      </c>
      <c r="AM40" s="248"/>
      <c r="AN40" s="247" t="e">
        <f t="shared" si="54"/>
        <v>#DIV/0!</v>
      </c>
      <c r="AO40" s="248"/>
      <c r="AU40" s="140"/>
      <c r="AV40" s="140"/>
      <c r="AX40" s="67" t="str">
        <f t="shared" si="55"/>
        <v>REG 7</v>
      </c>
      <c r="AY40" s="169">
        <f t="shared" si="88"/>
        <v>0</v>
      </c>
      <c r="AZ40" s="170">
        <f t="shared" si="89"/>
        <v>0</v>
      </c>
      <c r="BA40" s="247" t="e">
        <f t="shared" si="56"/>
        <v>#DIV/0!</v>
      </c>
      <c r="BB40" s="248"/>
      <c r="BC40" s="247" t="e">
        <f t="shared" si="57"/>
        <v>#DIV/0!</v>
      </c>
      <c r="BD40" s="248"/>
      <c r="BJ40" s="140"/>
      <c r="BK40" s="140"/>
      <c r="BM40" s="67" t="str">
        <f t="shared" si="58"/>
        <v>REG 7</v>
      </c>
      <c r="BN40" s="169">
        <f t="shared" si="90"/>
        <v>0</v>
      </c>
      <c r="BO40" s="170">
        <f t="shared" si="91"/>
        <v>0</v>
      </c>
      <c r="BP40" s="247" t="e">
        <f t="shared" si="59"/>
        <v>#DIV/0!</v>
      </c>
      <c r="BQ40" s="248"/>
      <c r="BR40" s="247" t="e">
        <f t="shared" si="60"/>
        <v>#DIV/0!</v>
      </c>
      <c r="BS40" s="248"/>
      <c r="BY40" s="140"/>
      <c r="BZ40" s="140"/>
      <c r="CB40" s="67" t="str">
        <f t="shared" si="61"/>
        <v>REG 7</v>
      </c>
      <c r="CC40" s="169">
        <f t="shared" si="92"/>
        <v>0</v>
      </c>
      <c r="CD40" s="170">
        <f t="shared" si="93"/>
        <v>0</v>
      </c>
      <c r="CE40" s="247" t="e">
        <f t="shared" si="62"/>
        <v>#DIV/0!</v>
      </c>
      <c r="CF40" s="248"/>
      <c r="CG40" s="247" t="e">
        <f t="shared" si="63"/>
        <v>#DIV/0!</v>
      </c>
      <c r="CH40" s="248"/>
      <c r="CN40" s="140"/>
      <c r="CO40" s="140"/>
      <c r="CQ40" s="67" t="str">
        <f t="shared" si="64"/>
        <v>REG 7</v>
      </c>
      <c r="CR40" s="169">
        <f t="shared" si="94"/>
        <v>0</v>
      </c>
      <c r="CS40" s="170">
        <f t="shared" si="95"/>
        <v>0</v>
      </c>
      <c r="CT40" s="247" t="e">
        <f t="shared" si="65"/>
        <v>#DIV/0!</v>
      </c>
      <c r="CU40" s="248"/>
      <c r="CV40" s="247" t="e">
        <f t="shared" si="66"/>
        <v>#DIV/0!</v>
      </c>
      <c r="CW40" s="248"/>
      <c r="DC40" s="140"/>
      <c r="DD40" s="140"/>
      <c r="DF40" s="67" t="str">
        <f t="shared" si="67"/>
        <v>REG 7</v>
      </c>
      <c r="DG40" s="169">
        <f t="shared" si="96"/>
        <v>0</v>
      </c>
      <c r="DH40" s="170">
        <f t="shared" si="97"/>
        <v>0</v>
      </c>
      <c r="DI40" s="247" t="e">
        <f t="shared" si="68"/>
        <v>#DIV/0!</v>
      </c>
      <c r="DJ40" s="248"/>
      <c r="DK40" s="247" t="e">
        <f t="shared" si="69"/>
        <v>#DIV/0!</v>
      </c>
      <c r="DL40" s="248"/>
      <c r="DR40" s="140"/>
      <c r="DS40" s="140"/>
      <c r="DU40" s="67" t="str">
        <f t="shared" si="70"/>
        <v>REG 7</v>
      </c>
      <c r="DV40" s="169">
        <f t="shared" si="98"/>
        <v>0</v>
      </c>
      <c r="DW40" s="170">
        <f t="shared" si="99"/>
        <v>0</v>
      </c>
      <c r="DX40" s="247" t="e">
        <f t="shared" si="71"/>
        <v>#DIV/0!</v>
      </c>
      <c r="DY40" s="248"/>
      <c r="DZ40" s="247" t="e">
        <f t="shared" si="72"/>
        <v>#DIV/0!</v>
      </c>
      <c r="EA40" s="248"/>
      <c r="EG40" s="140"/>
      <c r="EH40" s="140"/>
      <c r="EJ40" s="67" t="str">
        <f t="shared" si="73"/>
        <v>REG 7</v>
      </c>
      <c r="EK40" s="169">
        <f t="shared" si="100"/>
        <v>0</v>
      </c>
      <c r="EL40" s="170">
        <f t="shared" si="101"/>
        <v>0</v>
      </c>
      <c r="EM40" s="247" t="e">
        <f t="shared" si="74"/>
        <v>#DIV/0!</v>
      </c>
      <c r="EN40" s="248"/>
      <c r="EO40" s="247" t="e">
        <f t="shared" si="75"/>
        <v>#DIV/0!</v>
      </c>
      <c r="EP40" s="248"/>
      <c r="EV40" s="140"/>
      <c r="EW40" s="140"/>
      <c r="EY40" s="67" t="str">
        <f t="shared" si="76"/>
        <v>REG 7</v>
      </c>
      <c r="EZ40" s="169">
        <f t="shared" si="102"/>
        <v>0</v>
      </c>
      <c r="FA40" s="170">
        <f t="shared" si="103"/>
        <v>0</v>
      </c>
      <c r="FB40" s="247" t="e">
        <f t="shared" si="77"/>
        <v>#DIV/0!</v>
      </c>
      <c r="FC40" s="248"/>
      <c r="FD40" s="247" t="e">
        <f t="shared" si="78"/>
        <v>#DIV/0!</v>
      </c>
      <c r="FE40" s="248"/>
      <c r="FK40" s="140"/>
      <c r="FL40" s="140"/>
      <c r="FN40" s="67" t="str">
        <f t="shared" si="79"/>
        <v>REG 7</v>
      </c>
      <c r="FO40" s="169">
        <f t="shared" si="104"/>
        <v>0</v>
      </c>
      <c r="FP40" s="170">
        <f t="shared" si="105"/>
        <v>0</v>
      </c>
      <c r="FQ40" s="247" t="e">
        <f t="shared" si="80"/>
        <v>#DIV/0!</v>
      </c>
      <c r="FR40" s="248"/>
      <c r="FS40" s="247" t="e">
        <f t="shared" si="81"/>
        <v>#DIV/0!</v>
      </c>
      <c r="FT40" s="248"/>
    </row>
    <row r="41" spans="2:177" x14ac:dyDescent="0.25">
      <c r="B41" s="82"/>
      <c r="C41" s="82"/>
      <c r="E41" s="67" t="str">
        <f t="shared" si="46"/>
        <v>REG 8</v>
      </c>
      <c r="F41" s="169">
        <f t="shared" si="82"/>
        <v>0</v>
      </c>
      <c r="G41" s="170">
        <f t="shared" si="83"/>
        <v>0</v>
      </c>
      <c r="H41" s="247" t="e">
        <f t="shared" ref="H41:H48" si="106">SUM(G41/F41)</f>
        <v>#DIV/0!</v>
      </c>
      <c r="I41" s="248"/>
      <c r="J41" s="247" t="e">
        <f t="shared" ref="J41:J48" si="107">SUM(100%-H41)</f>
        <v>#DIV/0!</v>
      </c>
      <c r="K41" s="248"/>
      <c r="Q41" s="140"/>
      <c r="R41" s="140"/>
      <c r="T41" s="67" t="str">
        <f t="shared" si="49"/>
        <v>REG 8</v>
      </c>
      <c r="U41" s="169">
        <f t="shared" si="84"/>
        <v>0</v>
      </c>
      <c r="V41" s="170">
        <f t="shared" si="85"/>
        <v>0</v>
      </c>
      <c r="W41" s="247" t="e">
        <f t="shared" ref="W41:W53" si="108">SUM(V41/U41)</f>
        <v>#DIV/0!</v>
      </c>
      <c r="X41" s="248"/>
      <c r="Y41" s="247" t="e">
        <f t="shared" si="51"/>
        <v>#DIV/0!</v>
      </c>
      <c r="Z41" s="248"/>
      <c r="AF41" s="140"/>
      <c r="AG41" s="140"/>
      <c r="AI41" s="67" t="str">
        <f t="shared" si="52"/>
        <v>REG 8</v>
      </c>
      <c r="AJ41" s="169">
        <f t="shared" si="86"/>
        <v>0</v>
      </c>
      <c r="AK41" s="170">
        <f t="shared" si="87"/>
        <v>0</v>
      </c>
      <c r="AL41" s="247" t="e">
        <f t="shared" ref="AL41:AL53" si="109">SUM(AK41/AJ41)</f>
        <v>#DIV/0!</v>
      </c>
      <c r="AM41" s="248"/>
      <c r="AN41" s="247" t="e">
        <f t="shared" si="54"/>
        <v>#DIV/0!</v>
      </c>
      <c r="AO41" s="248"/>
      <c r="AU41" s="140"/>
      <c r="AV41" s="140"/>
      <c r="AX41" s="67" t="str">
        <f t="shared" si="55"/>
        <v>REG 8</v>
      </c>
      <c r="AY41" s="169">
        <f t="shared" si="88"/>
        <v>0</v>
      </c>
      <c r="AZ41" s="170">
        <f t="shared" si="89"/>
        <v>0</v>
      </c>
      <c r="BA41" s="247" t="e">
        <f t="shared" ref="BA41:BA53" si="110">SUM(AZ41/AY41)</f>
        <v>#DIV/0!</v>
      </c>
      <c r="BB41" s="248"/>
      <c r="BC41" s="247" t="e">
        <f t="shared" si="57"/>
        <v>#DIV/0!</v>
      </c>
      <c r="BD41" s="248"/>
      <c r="BJ41" s="140"/>
      <c r="BK41" s="140"/>
      <c r="BM41" s="67" t="str">
        <f t="shared" si="58"/>
        <v>REG 8</v>
      </c>
      <c r="BN41" s="169">
        <f t="shared" si="90"/>
        <v>0</v>
      </c>
      <c r="BO41" s="170">
        <f t="shared" si="91"/>
        <v>0</v>
      </c>
      <c r="BP41" s="247" t="e">
        <f t="shared" ref="BP41:BP53" si="111">SUM(BO41/BN41)</f>
        <v>#DIV/0!</v>
      </c>
      <c r="BQ41" s="248"/>
      <c r="BR41" s="247" t="e">
        <f t="shared" si="60"/>
        <v>#DIV/0!</v>
      </c>
      <c r="BS41" s="248"/>
      <c r="BY41" s="140"/>
      <c r="BZ41" s="140"/>
      <c r="CB41" s="67" t="str">
        <f t="shared" si="61"/>
        <v>REG 8</v>
      </c>
      <c r="CC41" s="169">
        <f t="shared" si="92"/>
        <v>0</v>
      </c>
      <c r="CD41" s="170">
        <f t="shared" si="93"/>
        <v>0</v>
      </c>
      <c r="CE41" s="247" t="e">
        <f t="shared" ref="CE41:CE53" si="112">SUM(CD41/CC41)</f>
        <v>#DIV/0!</v>
      </c>
      <c r="CF41" s="248"/>
      <c r="CG41" s="247" t="e">
        <f t="shared" si="63"/>
        <v>#DIV/0!</v>
      </c>
      <c r="CH41" s="248"/>
      <c r="CN41" s="140"/>
      <c r="CO41" s="140"/>
      <c r="CQ41" s="67" t="str">
        <f t="shared" si="64"/>
        <v>REG 8</v>
      </c>
      <c r="CR41" s="169">
        <f t="shared" si="94"/>
        <v>0</v>
      </c>
      <c r="CS41" s="170">
        <f t="shared" si="95"/>
        <v>0</v>
      </c>
      <c r="CT41" s="247" t="e">
        <f t="shared" ref="CT41:CT53" si="113">SUM(CS41/CR41)</f>
        <v>#DIV/0!</v>
      </c>
      <c r="CU41" s="248"/>
      <c r="CV41" s="247" t="e">
        <f t="shared" si="66"/>
        <v>#DIV/0!</v>
      </c>
      <c r="CW41" s="248"/>
      <c r="DC41" s="140"/>
      <c r="DD41" s="140"/>
      <c r="DF41" s="67" t="str">
        <f t="shared" si="67"/>
        <v>REG 8</v>
      </c>
      <c r="DG41" s="169">
        <f t="shared" si="96"/>
        <v>0</v>
      </c>
      <c r="DH41" s="170">
        <f t="shared" si="97"/>
        <v>0</v>
      </c>
      <c r="DI41" s="247" t="e">
        <f t="shared" ref="DI41:DI53" si="114">SUM(DH41/DG41)</f>
        <v>#DIV/0!</v>
      </c>
      <c r="DJ41" s="248"/>
      <c r="DK41" s="247" t="e">
        <f t="shared" si="69"/>
        <v>#DIV/0!</v>
      </c>
      <c r="DL41" s="248"/>
      <c r="DR41" s="140"/>
      <c r="DS41" s="140"/>
      <c r="DU41" s="67" t="str">
        <f t="shared" si="70"/>
        <v>REG 8</v>
      </c>
      <c r="DV41" s="169">
        <f t="shared" si="98"/>
        <v>0</v>
      </c>
      <c r="DW41" s="170">
        <f t="shared" si="99"/>
        <v>0</v>
      </c>
      <c r="DX41" s="247" t="e">
        <f t="shared" ref="DX41:DX53" si="115">SUM(DW41/DV41)</f>
        <v>#DIV/0!</v>
      </c>
      <c r="DY41" s="248"/>
      <c r="DZ41" s="247" t="e">
        <f t="shared" si="72"/>
        <v>#DIV/0!</v>
      </c>
      <c r="EA41" s="248"/>
      <c r="EG41" s="140"/>
      <c r="EH41" s="140"/>
      <c r="EJ41" s="67" t="str">
        <f t="shared" si="73"/>
        <v>REG 8</v>
      </c>
      <c r="EK41" s="169">
        <f t="shared" si="100"/>
        <v>0</v>
      </c>
      <c r="EL41" s="170">
        <f t="shared" si="101"/>
        <v>0</v>
      </c>
      <c r="EM41" s="247" t="e">
        <f t="shared" ref="EM41:EM53" si="116">SUM(EL41/EK41)</f>
        <v>#DIV/0!</v>
      </c>
      <c r="EN41" s="248"/>
      <c r="EO41" s="247" t="e">
        <f t="shared" si="75"/>
        <v>#DIV/0!</v>
      </c>
      <c r="EP41" s="248"/>
      <c r="EV41" s="140"/>
      <c r="EW41" s="140"/>
      <c r="EY41" s="67" t="str">
        <f t="shared" si="76"/>
        <v>REG 8</v>
      </c>
      <c r="EZ41" s="169">
        <f t="shared" si="102"/>
        <v>0</v>
      </c>
      <c r="FA41" s="170">
        <f t="shared" si="103"/>
        <v>0</v>
      </c>
      <c r="FB41" s="247" t="e">
        <f t="shared" ref="FB41:FB53" si="117">SUM(FA41/EZ41)</f>
        <v>#DIV/0!</v>
      </c>
      <c r="FC41" s="248"/>
      <c r="FD41" s="247" t="e">
        <f t="shared" si="78"/>
        <v>#DIV/0!</v>
      </c>
      <c r="FE41" s="248"/>
      <c r="FK41" s="140"/>
      <c r="FL41" s="140"/>
      <c r="FN41" s="67" t="str">
        <f t="shared" si="79"/>
        <v>REG 8</v>
      </c>
      <c r="FO41" s="169">
        <f t="shared" si="104"/>
        <v>0</v>
      </c>
      <c r="FP41" s="170">
        <f t="shared" si="105"/>
        <v>0</v>
      </c>
      <c r="FQ41" s="247" t="e">
        <f t="shared" ref="FQ41:FQ53" si="118">SUM(FP41/FO41)</f>
        <v>#DIV/0!</v>
      </c>
      <c r="FR41" s="248"/>
      <c r="FS41" s="247" t="e">
        <f t="shared" si="81"/>
        <v>#DIV/0!</v>
      </c>
      <c r="FT41" s="248"/>
    </row>
    <row r="42" spans="2:177" x14ac:dyDescent="0.25">
      <c r="B42" s="82"/>
      <c r="C42" s="82"/>
      <c r="E42" s="67" t="str">
        <f t="shared" si="46"/>
        <v>REG 9</v>
      </c>
      <c r="F42" s="169">
        <f t="shared" si="82"/>
        <v>0</v>
      </c>
      <c r="G42" s="170">
        <f t="shared" si="83"/>
        <v>0</v>
      </c>
      <c r="H42" s="247" t="e">
        <f t="shared" si="106"/>
        <v>#DIV/0!</v>
      </c>
      <c r="I42" s="248"/>
      <c r="J42" s="247" t="e">
        <f t="shared" si="107"/>
        <v>#DIV/0!</v>
      </c>
      <c r="K42" s="248"/>
      <c r="Q42" s="140"/>
      <c r="R42" s="140"/>
      <c r="T42" s="67" t="str">
        <f t="shared" si="49"/>
        <v>REG 9</v>
      </c>
      <c r="U42" s="169">
        <f t="shared" si="84"/>
        <v>0</v>
      </c>
      <c r="V42" s="170">
        <f t="shared" si="85"/>
        <v>0</v>
      </c>
      <c r="W42" s="247" t="e">
        <f t="shared" si="108"/>
        <v>#DIV/0!</v>
      </c>
      <c r="X42" s="248"/>
      <c r="Y42" s="247" t="e">
        <f t="shared" si="51"/>
        <v>#DIV/0!</v>
      </c>
      <c r="Z42" s="248"/>
      <c r="AF42" s="140"/>
      <c r="AG42" s="140"/>
      <c r="AI42" s="67" t="str">
        <f t="shared" si="52"/>
        <v>REG 9</v>
      </c>
      <c r="AJ42" s="169">
        <f t="shared" si="86"/>
        <v>0</v>
      </c>
      <c r="AK42" s="170">
        <f t="shared" si="87"/>
        <v>0</v>
      </c>
      <c r="AL42" s="247" t="e">
        <f t="shared" si="109"/>
        <v>#DIV/0!</v>
      </c>
      <c r="AM42" s="248"/>
      <c r="AN42" s="247" t="e">
        <f t="shared" si="54"/>
        <v>#DIV/0!</v>
      </c>
      <c r="AO42" s="248"/>
      <c r="AU42" s="140"/>
      <c r="AV42" s="140"/>
      <c r="AX42" s="67" t="str">
        <f t="shared" si="55"/>
        <v>REG 9</v>
      </c>
      <c r="AY42" s="169">
        <f t="shared" si="88"/>
        <v>0</v>
      </c>
      <c r="AZ42" s="170">
        <f t="shared" si="89"/>
        <v>0</v>
      </c>
      <c r="BA42" s="247" t="e">
        <f t="shared" si="110"/>
        <v>#DIV/0!</v>
      </c>
      <c r="BB42" s="248"/>
      <c r="BC42" s="247" t="e">
        <f t="shared" si="57"/>
        <v>#DIV/0!</v>
      </c>
      <c r="BD42" s="248"/>
      <c r="BJ42" s="140"/>
      <c r="BK42" s="140"/>
      <c r="BM42" s="67" t="str">
        <f t="shared" si="58"/>
        <v>REG 9</v>
      </c>
      <c r="BN42" s="169">
        <f t="shared" si="90"/>
        <v>0</v>
      </c>
      <c r="BO42" s="170">
        <f t="shared" si="91"/>
        <v>0</v>
      </c>
      <c r="BP42" s="247" t="e">
        <f t="shared" si="111"/>
        <v>#DIV/0!</v>
      </c>
      <c r="BQ42" s="248"/>
      <c r="BR42" s="247" t="e">
        <f t="shared" si="60"/>
        <v>#DIV/0!</v>
      </c>
      <c r="BS42" s="248"/>
      <c r="BY42" s="140"/>
      <c r="BZ42" s="140"/>
      <c r="CB42" s="67" t="str">
        <f t="shared" si="61"/>
        <v>REG 9</v>
      </c>
      <c r="CC42" s="169">
        <f t="shared" si="92"/>
        <v>0</v>
      </c>
      <c r="CD42" s="170">
        <f t="shared" si="93"/>
        <v>0</v>
      </c>
      <c r="CE42" s="247" t="e">
        <f t="shared" si="112"/>
        <v>#DIV/0!</v>
      </c>
      <c r="CF42" s="248"/>
      <c r="CG42" s="247" t="e">
        <f t="shared" si="63"/>
        <v>#DIV/0!</v>
      </c>
      <c r="CH42" s="248"/>
      <c r="CN42" s="140"/>
      <c r="CO42" s="140"/>
      <c r="CQ42" s="67" t="str">
        <f t="shared" si="64"/>
        <v>REG 9</v>
      </c>
      <c r="CR42" s="169">
        <f t="shared" si="94"/>
        <v>0</v>
      </c>
      <c r="CS42" s="170">
        <f t="shared" si="95"/>
        <v>0</v>
      </c>
      <c r="CT42" s="247" t="e">
        <f t="shared" si="113"/>
        <v>#DIV/0!</v>
      </c>
      <c r="CU42" s="248"/>
      <c r="CV42" s="247" t="e">
        <f t="shared" si="66"/>
        <v>#DIV/0!</v>
      </c>
      <c r="CW42" s="248"/>
      <c r="DC42" s="140"/>
      <c r="DD42" s="140"/>
      <c r="DF42" s="67" t="str">
        <f t="shared" si="67"/>
        <v>REG 9</v>
      </c>
      <c r="DG42" s="169">
        <f t="shared" si="96"/>
        <v>0</v>
      </c>
      <c r="DH42" s="170">
        <f t="shared" si="97"/>
        <v>0</v>
      </c>
      <c r="DI42" s="247" t="e">
        <f t="shared" si="114"/>
        <v>#DIV/0!</v>
      </c>
      <c r="DJ42" s="248"/>
      <c r="DK42" s="247" t="e">
        <f t="shared" si="69"/>
        <v>#DIV/0!</v>
      </c>
      <c r="DL42" s="248"/>
      <c r="DR42" s="140"/>
      <c r="DS42" s="140"/>
      <c r="DU42" s="67" t="str">
        <f t="shared" si="70"/>
        <v>REG 9</v>
      </c>
      <c r="DV42" s="169">
        <f t="shared" si="98"/>
        <v>0</v>
      </c>
      <c r="DW42" s="170">
        <f t="shared" si="99"/>
        <v>0</v>
      </c>
      <c r="DX42" s="247" t="e">
        <f t="shared" si="115"/>
        <v>#DIV/0!</v>
      </c>
      <c r="DY42" s="248"/>
      <c r="DZ42" s="247" t="e">
        <f t="shared" si="72"/>
        <v>#DIV/0!</v>
      </c>
      <c r="EA42" s="248"/>
      <c r="EG42" s="140"/>
      <c r="EH42" s="140"/>
      <c r="EJ42" s="67" t="str">
        <f t="shared" si="73"/>
        <v>REG 9</v>
      </c>
      <c r="EK42" s="169">
        <f t="shared" si="100"/>
        <v>0</v>
      </c>
      <c r="EL42" s="170">
        <f t="shared" si="101"/>
        <v>0</v>
      </c>
      <c r="EM42" s="247" t="e">
        <f t="shared" si="116"/>
        <v>#DIV/0!</v>
      </c>
      <c r="EN42" s="248"/>
      <c r="EO42" s="247" t="e">
        <f t="shared" si="75"/>
        <v>#DIV/0!</v>
      </c>
      <c r="EP42" s="248"/>
      <c r="EV42" s="140"/>
      <c r="EW42" s="140"/>
      <c r="EY42" s="67" t="str">
        <f t="shared" si="76"/>
        <v>REG 9</v>
      </c>
      <c r="EZ42" s="169">
        <f t="shared" si="102"/>
        <v>0</v>
      </c>
      <c r="FA42" s="170">
        <f t="shared" si="103"/>
        <v>0</v>
      </c>
      <c r="FB42" s="247" t="e">
        <f t="shared" si="117"/>
        <v>#DIV/0!</v>
      </c>
      <c r="FC42" s="248"/>
      <c r="FD42" s="247" t="e">
        <f t="shared" si="78"/>
        <v>#DIV/0!</v>
      </c>
      <c r="FE42" s="248"/>
      <c r="FK42" s="140"/>
      <c r="FL42" s="140"/>
      <c r="FN42" s="67" t="str">
        <f t="shared" si="79"/>
        <v>REG 9</v>
      </c>
      <c r="FO42" s="169">
        <f t="shared" si="104"/>
        <v>0</v>
      </c>
      <c r="FP42" s="170">
        <f t="shared" si="105"/>
        <v>0</v>
      </c>
      <c r="FQ42" s="247" t="e">
        <f t="shared" si="118"/>
        <v>#DIV/0!</v>
      </c>
      <c r="FR42" s="248"/>
      <c r="FS42" s="247" t="e">
        <f t="shared" si="81"/>
        <v>#DIV/0!</v>
      </c>
      <c r="FT42" s="248"/>
    </row>
    <row r="43" spans="2:177" x14ac:dyDescent="0.25">
      <c r="B43" s="82"/>
      <c r="C43" s="82"/>
      <c r="E43" s="67" t="str">
        <f t="shared" si="46"/>
        <v>REG 10</v>
      </c>
      <c r="F43" s="169">
        <f t="shared" si="82"/>
        <v>0</v>
      </c>
      <c r="G43" s="170">
        <f t="shared" si="83"/>
        <v>0</v>
      </c>
      <c r="H43" s="247" t="e">
        <f t="shared" si="106"/>
        <v>#DIV/0!</v>
      </c>
      <c r="I43" s="248"/>
      <c r="J43" s="247" t="e">
        <f t="shared" si="107"/>
        <v>#DIV/0!</v>
      </c>
      <c r="K43" s="248"/>
      <c r="L43" s="171"/>
      <c r="Q43" s="140"/>
      <c r="R43" s="140"/>
      <c r="T43" s="67" t="str">
        <f t="shared" si="49"/>
        <v>REG 10</v>
      </c>
      <c r="U43" s="169">
        <f t="shared" si="84"/>
        <v>0</v>
      </c>
      <c r="V43" s="170">
        <f t="shared" si="85"/>
        <v>0</v>
      </c>
      <c r="W43" s="247" t="e">
        <f t="shared" si="108"/>
        <v>#DIV/0!</v>
      </c>
      <c r="X43" s="248"/>
      <c r="Y43" s="247" t="e">
        <f t="shared" si="51"/>
        <v>#DIV/0!</v>
      </c>
      <c r="Z43" s="248"/>
      <c r="AA43" s="171"/>
      <c r="AF43" s="140"/>
      <c r="AG43" s="140"/>
      <c r="AI43" s="67" t="str">
        <f t="shared" si="52"/>
        <v>REG 10</v>
      </c>
      <c r="AJ43" s="169">
        <f t="shared" si="86"/>
        <v>0</v>
      </c>
      <c r="AK43" s="170">
        <f t="shared" si="87"/>
        <v>0</v>
      </c>
      <c r="AL43" s="247" t="e">
        <f t="shared" si="109"/>
        <v>#DIV/0!</v>
      </c>
      <c r="AM43" s="248"/>
      <c r="AN43" s="247" t="e">
        <f t="shared" si="54"/>
        <v>#DIV/0!</v>
      </c>
      <c r="AO43" s="248"/>
      <c r="AP43" s="171"/>
      <c r="AU43" s="140"/>
      <c r="AV43" s="140"/>
      <c r="AX43" s="67" t="str">
        <f t="shared" si="55"/>
        <v>REG 10</v>
      </c>
      <c r="AY43" s="169">
        <f t="shared" si="88"/>
        <v>0</v>
      </c>
      <c r="AZ43" s="170">
        <f t="shared" si="89"/>
        <v>0</v>
      </c>
      <c r="BA43" s="247" t="e">
        <f t="shared" si="110"/>
        <v>#DIV/0!</v>
      </c>
      <c r="BB43" s="248"/>
      <c r="BC43" s="247" t="e">
        <f t="shared" si="57"/>
        <v>#DIV/0!</v>
      </c>
      <c r="BD43" s="248"/>
      <c r="BE43" s="171"/>
      <c r="BJ43" s="140"/>
      <c r="BK43" s="140"/>
      <c r="BM43" s="67" t="str">
        <f t="shared" si="58"/>
        <v>REG 10</v>
      </c>
      <c r="BN43" s="169">
        <f t="shared" si="90"/>
        <v>0</v>
      </c>
      <c r="BO43" s="170">
        <f t="shared" si="91"/>
        <v>0</v>
      </c>
      <c r="BP43" s="247" t="e">
        <f t="shared" si="111"/>
        <v>#DIV/0!</v>
      </c>
      <c r="BQ43" s="248"/>
      <c r="BR43" s="247" t="e">
        <f t="shared" si="60"/>
        <v>#DIV/0!</v>
      </c>
      <c r="BS43" s="248"/>
      <c r="BT43" s="171"/>
      <c r="BY43" s="140"/>
      <c r="BZ43" s="140"/>
      <c r="CB43" s="67" t="str">
        <f t="shared" si="61"/>
        <v>REG 10</v>
      </c>
      <c r="CC43" s="169">
        <f t="shared" si="92"/>
        <v>0</v>
      </c>
      <c r="CD43" s="170">
        <f t="shared" si="93"/>
        <v>0</v>
      </c>
      <c r="CE43" s="247" t="e">
        <f t="shared" si="112"/>
        <v>#DIV/0!</v>
      </c>
      <c r="CF43" s="248"/>
      <c r="CG43" s="247" t="e">
        <f t="shared" si="63"/>
        <v>#DIV/0!</v>
      </c>
      <c r="CH43" s="248"/>
      <c r="CI43" s="171"/>
      <c r="CN43" s="140"/>
      <c r="CO43" s="140"/>
      <c r="CQ43" s="67" t="str">
        <f t="shared" si="64"/>
        <v>REG 10</v>
      </c>
      <c r="CR43" s="169">
        <f t="shared" si="94"/>
        <v>0</v>
      </c>
      <c r="CS43" s="170">
        <f t="shared" si="95"/>
        <v>0</v>
      </c>
      <c r="CT43" s="247" t="e">
        <f t="shared" si="113"/>
        <v>#DIV/0!</v>
      </c>
      <c r="CU43" s="248"/>
      <c r="CV43" s="247" t="e">
        <f t="shared" si="66"/>
        <v>#DIV/0!</v>
      </c>
      <c r="CW43" s="248"/>
      <c r="CX43" s="171"/>
      <c r="DC43" s="140"/>
      <c r="DD43" s="140"/>
      <c r="DF43" s="67" t="str">
        <f t="shared" si="67"/>
        <v>REG 10</v>
      </c>
      <c r="DG43" s="169">
        <f t="shared" si="96"/>
        <v>0</v>
      </c>
      <c r="DH43" s="170">
        <f t="shared" si="97"/>
        <v>0</v>
      </c>
      <c r="DI43" s="247" t="e">
        <f t="shared" si="114"/>
        <v>#DIV/0!</v>
      </c>
      <c r="DJ43" s="248"/>
      <c r="DK43" s="247" t="e">
        <f t="shared" si="69"/>
        <v>#DIV/0!</v>
      </c>
      <c r="DL43" s="248"/>
      <c r="DM43" s="171"/>
      <c r="DR43" s="140"/>
      <c r="DS43" s="140"/>
      <c r="DU43" s="67" t="str">
        <f t="shared" si="70"/>
        <v>REG 10</v>
      </c>
      <c r="DV43" s="169">
        <f t="shared" si="98"/>
        <v>0</v>
      </c>
      <c r="DW43" s="170">
        <f t="shared" si="99"/>
        <v>0</v>
      </c>
      <c r="DX43" s="247" t="e">
        <f t="shared" si="115"/>
        <v>#DIV/0!</v>
      </c>
      <c r="DY43" s="248"/>
      <c r="DZ43" s="247" t="e">
        <f t="shared" si="72"/>
        <v>#DIV/0!</v>
      </c>
      <c r="EA43" s="248"/>
      <c r="EB43" s="171"/>
      <c r="EG43" s="140"/>
      <c r="EH43" s="140"/>
      <c r="EJ43" s="67" t="str">
        <f t="shared" si="73"/>
        <v>REG 10</v>
      </c>
      <c r="EK43" s="169">
        <f t="shared" si="100"/>
        <v>0</v>
      </c>
      <c r="EL43" s="170">
        <f t="shared" si="101"/>
        <v>0</v>
      </c>
      <c r="EM43" s="247" t="e">
        <f t="shared" si="116"/>
        <v>#DIV/0!</v>
      </c>
      <c r="EN43" s="248"/>
      <c r="EO43" s="247" t="e">
        <f t="shared" si="75"/>
        <v>#DIV/0!</v>
      </c>
      <c r="EP43" s="248"/>
      <c r="EQ43" s="171"/>
      <c r="EV43" s="140"/>
      <c r="EW43" s="140"/>
      <c r="EY43" s="67" t="str">
        <f t="shared" si="76"/>
        <v>REG 10</v>
      </c>
      <c r="EZ43" s="169">
        <f t="shared" si="102"/>
        <v>0</v>
      </c>
      <c r="FA43" s="170">
        <f t="shared" si="103"/>
        <v>0</v>
      </c>
      <c r="FB43" s="247" t="e">
        <f t="shared" si="117"/>
        <v>#DIV/0!</v>
      </c>
      <c r="FC43" s="248"/>
      <c r="FD43" s="247" t="e">
        <f t="shared" si="78"/>
        <v>#DIV/0!</v>
      </c>
      <c r="FE43" s="248"/>
      <c r="FF43" s="171"/>
      <c r="FK43" s="140"/>
      <c r="FL43" s="140"/>
      <c r="FN43" s="67" t="str">
        <f t="shared" si="79"/>
        <v>REG 10</v>
      </c>
      <c r="FO43" s="169">
        <f t="shared" si="104"/>
        <v>0</v>
      </c>
      <c r="FP43" s="170">
        <f t="shared" si="105"/>
        <v>0</v>
      </c>
      <c r="FQ43" s="247" t="e">
        <f t="shared" si="118"/>
        <v>#DIV/0!</v>
      </c>
      <c r="FR43" s="248"/>
      <c r="FS43" s="247" t="e">
        <f t="shared" si="81"/>
        <v>#DIV/0!</v>
      </c>
      <c r="FT43" s="248"/>
      <c r="FU43" s="171"/>
    </row>
    <row r="44" spans="2:177" x14ac:dyDescent="0.25">
      <c r="B44" s="66"/>
      <c r="C44" s="66"/>
      <c r="E44" s="67" t="str">
        <f t="shared" si="46"/>
        <v>REG 11</v>
      </c>
      <c r="F44" s="169">
        <f t="shared" si="82"/>
        <v>0</v>
      </c>
      <c r="G44" s="170">
        <f t="shared" si="83"/>
        <v>0</v>
      </c>
      <c r="H44" s="247" t="e">
        <f t="shared" si="106"/>
        <v>#DIV/0!</v>
      </c>
      <c r="I44" s="248"/>
      <c r="J44" s="247" t="e">
        <f t="shared" si="107"/>
        <v>#DIV/0!</v>
      </c>
      <c r="K44" s="248"/>
      <c r="Q44" s="140"/>
      <c r="R44" s="140"/>
      <c r="T44" s="67" t="str">
        <f t="shared" si="49"/>
        <v>REG 11</v>
      </c>
      <c r="U44" s="169">
        <f t="shared" si="84"/>
        <v>0</v>
      </c>
      <c r="V44" s="170">
        <f t="shared" si="85"/>
        <v>0</v>
      </c>
      <c r="W44" s="247" t="e">
        <f t="shared" si="108"/>
        <v>#DIV/0!</v>
      </c>
      <c r="X44" s="248"/>
      <c r="Y44" s="247" t="e">
        <f t="shared" si="51"/>
        <v>#DIV/0!</v>
      </c>
      <c r="Z44" s="248"/>
      <c r="AF44" s="140"/>
      <c r="AG44" s="140"/>
      <c r="AI44" s="67" t="str">
        <f t="shared" si="52"/>
        <v>REG 11</v>
      </c>
      <c r="AJ44" s="169">
        <f t="shared" si="86"/>
        <v>0</v>
      </c>
      <c r="AK44" s="170">
        <f t="shared" si="87"/>
        <v>0</v>
      </c>
      <c r="AL44" s="247" t="e">
        <f t="shared" si="109"/>
        <v>#DIV/0!</v>
      </c>
      <c r="AM44" s="248"/>
      <c r="AN44" s="247" t="e">
        <f t="shared" si="54"/>
        <v>#DIV/0!</v>
      </c>
      <c r="AO44" s="248"/>
      <c r="AU44" s="140"/>
      <c r="AV44" s="140"/>
      <c r="AX44" s="67" t="str">
        <f t="shared" si="55"/>
        <v>REG 11</v>
      </c>
      <c r="AY44" s="169">
        <f t="shared" si="88"/>
        <v>0</v>
      </c>
      <c r="AZ44" s="170">
        <f t="shared" si="89"/>
        <v>0</v>
      </c>
      <c r="BA44" s="247" t="e">
        <f t="shared" si="110"/>
        <v>#DIV/0!</v>
      </c>
      <c r="BB44" s="248"/>
      <c r="BC44" s="247" t="e">
        <f t="shared" si="57"/>
        <v>#DIV/0!</v>
      </c>
      <c r="BD44" s="248"/>
      <c r="BJ44" s="140"/>
      <c r="BK44" s="140"/>
      <c r="BM44" s="67" t="str">
        <f t="shared" si="58"/>
        <v>REG 11</v>
      </c>
      <c r="BN44" s="169">
        <f t="shared" si="90"/>
        <v>0</v>
      </c>
      <c r="BO44" s="170">
        <f t="shared" si="91"/>
        <v>0</v>
      </c>
      <c r="BP44" s="247" t="e">
        <f t="shared" si="111"/>
        <v>#DIV/0!</v>
      </c>
      <c r="BQ44" s="248"/>
      <c r="BR44" s="247" t="e">
        <f t="shared" si="60"/>
        <v>#DIV/0!</v>
      </c>
      <c r="BS44" s="248"/>
      <c r="BY44" s="140"/>
      <c r="BZ44" s="140"/>
      <c r="CB44" s="67" t="str">
        <f t="shared" si="61"/>
        <v>REG 11</v>
      </c>
      <c r="CC44" s="169">
        <f t="shared" si="92"/>
        <v>0</v>
      </c>
      <c r="CD44" s="170">
        <f t="shared" si="93"/>
        <v>0</v>
      </c>
      <c r="CE44" s="247" t="e">
        <f t="shared" si="112"/>
        <v>#DIV/0!</v>
      </c>
      <c r="CF44" s="248"/>
      <c r="CG44" s="247" t="e">
        <f t="shared" si="63"/>
        <v>#DIV/0!</v>
      </c>
      <c r="CH44" s="248"/>
      <c r="CN44" s="140"/>
      <c r="CO44" s="140"/>
      <c r="CQ44" s="67" t="str">
        <f t="shared" si="64"/>
        <v>REG 11</v>
      </c>
      <c r="CR44" s="169">
        <f t="shared" si="94"/>
        <v>0</v>
      </c>
      <c r="CS44" s="170">
        <f t="shared" si="95"/>
        <v>0</v>
      </c>
      <c r="CT44" s="247" t="e">
        <f t="shared" si="113"/>
        <v>#DIV/0!</v>
      </c>
      <c r="CU44" s="248"/>
      <c r="CV44" s="247" t="e">
        <f t="shared" si="66"/>
        <v>#DIV/0!</v>
      </c>
      <c r="CW44" s="248"/>
      <c r="DC44" s="140"/>
      <c r="DD44" s="140"/>
      <c r="DF44" s="67" t="str">
        <f t="shared" si="67"/>
        <v>REG 11</v>
      </c>
      <c r="DG44" s="169">
        <f t="shared" si="96"/>
        <v>0</v>
      </c>
      <c r="DH44" s="170">
        <f t="shared" si="97"/>
        <v>0</v>
      </c>
      <c r="DI44" s="247" t="e">
        <f t="shared" si="114"/>
        <v>#DIV/0!</v>
      </c>
      <c r="DJ44" s="248"/>
      <c r="DK44" s="247" t="e">
        <f t="shared" si="69"/>
        <v>#DIV/0!</v>
      </c>
      <c r="DL44" s="248"/>
      <c r="DR44" s="140"/>
      <c r="DS44" s="140"/>
      <c r="DU44" s="67" t="str">
        <f t="shared" si="70"/>
        <v>REG 11</v>
      </c>
      <c r="DV44" s="169">
        <f t="shared" si="98"/>
        <v>0</v>
      </c>
      <c r="DW44" s="170">
        <f t="shared" si="99"/>
        <v>0</v>
      </c>
      <c r="DX44" s="247" t="e">
        <f t="shared" si="115"/>
        <v>#DIV/0!</v>
      </c>
      <c r="DY44" s="248"/>
      <c r="DZ44" s="247" t="e">
        <f t="shared" si="72"/>
        <v>#DIV/0!</v>
      </c>
      <c r="EA44" s="248"/>
      <c r="EG44" s="140"/>
      <c r="EH44" s="140"/>
      <c r="EJ44" s="67" t="str">
        <f t="shared" si="73"/>
        <v>REG 11</v>
      </c>
      <c r="EK44" s="169">
        <f t="shared" si="100"/>
        <v>0</v>
      </c>
      <c r="EL44" s="170">
        <f t="shared" si="101"/>
        <v>0</v>
      </c>
      <c r="EM44" s="247" t="e">
        <f t="shared" si="116"/>
        <v>#DIV/0!</v>
      </c>
      <c r="EN44" s="248"/>
      <c r="EO44" s="247" t="e">
        <f t="shared" si="75"/>
        <v>#DIV/0!</v>
      </c>
      <c r="EP44" s="248"/>
      <c r="EV44" s="140"/>
      <c r="EW44" s="140"/>
      <c r="EY44" s="67" t="str">
        <f t="shared" si="76"/>
        <v>REG 11</v>
      </c>
      <c r="EZ44" s="169">
        <f t="shared" si="102"/>
        <v>0</v>
      </c>
      <c r="FA44" s="170">
        <f t="shared" si="103"/>
        <v>0</v>
      </c>
      <c r="FB44" s="247" t="e">
        <f t="shared" si="117"/>
        <v>#DIV/0!</v>
      </c>
      <c r="FC44" s="248"/>
      <c r="FD44" s="247" t="e">
        <f t="shared" si="78"/>
        <v>#DIV/0!</v>
      </c>
      <c r="FE44" s="248"/>
      <c r="FK44" s="140"/>
      <c r="FL44" s="140"/>
      <c r="FN44" s="67" t="str">
        <f t="shared" si="79"/>
        <v>REG 11</v>
      </c>
      <c r="FO44" s="169">
        <f t="shared" si="104"/>
        <v>0</v>
      </c>
      <c r="FP44" s="170">
        <f t="shared" si="105"/>
        <v>0</v>
      </c>
      <c r="FQ44" s="247" t="e">
        <f t="shared" si="118"/>
        <v>#DIV/0!</v>
      </c>
      <c r="FR44" s="248"/>
      <c r="FS44" s="247" t="e">
        <f t="shared" si="81"/>
        <v>#DIV/0!</v>
      </c>
      <c r="FT44" s="248"/>
    </row>
    <row r="45" spans="2:177" x14ac:dyDescent="0.25">
      <c r="B45" s="66"/>
      <c r="C45" s="66"/>
      <c r="E45" s="67" t="str">
        <f t="shared" si="46"/>
        <v>REG 12</v>
      </c>
      <c r="F45" s="169">
        <f t="shared" si="82"/>
        <v>0</v>
      </c>
      <c r="G45" s="170">
        <f t="shared" si="83"/>
        <v>0</v>
      </c>
      <c r="H45" s="247" t="e">
        <f t="shared" si="106"/>
        <v>#DIV/0!</v>
      </c>
      <c r="I45" s="248"/>
      <c r="J45" s="247" t="e">
        <f t="shared" si="107"/>
        <v>#DIV/0!</v>
      </c>
      <c r="K45" s="248"/>
      <c r="Q45" s="140"/>
      <c r="R45" s="140"/>
      <c r="T45" s="67" t="str">
        <f t="shared" si="49"/>
        <v>REG 12</v>
      </c>
      <c r="U45" s="169">
        <f t="shared" si="84"/>
        <v>0</v>
      </c>
      <c r="V45" s="170">
        <f t="shared" si="85"/>
        <v>0</v>
      </c>
      <c r="W45" s="247" t="e">
        <f t="shared" si="108"/>
        <v>#DIV/0!</v>
      </c>
      <c r="X45" s="248"/>
      <c r="Y45" s="247" t="e">
        <f t="shared" si="51"/>
        <v>#DIV/0!</v>
      </c>
      <c r="Z45" s="248"/>
      <c r="AF45" s="140"/>
      <c r="AG45" s="140"/>
      <c r="AI45" s="67" t="str">
        <f t="shared" si="52"/>
        <v>REG 12</v>
      </c>
      <c r="AJ45" s="169">
        <f t="shared" si="86"/>
        <v>0</v>
      </c>
      <c r="AK45" s="170">
        <f t="shared" si="87"/>
        <v>0</v>
      </c>
      <c r="AL45" s="247" t="e">
        <f t="shared" si="109"/>
        <v>#DIV/0!</v>
      </c>
      <c r="AM45" s="248"/>
      <c r="AN45" s="247" t="e">
        <f t="shared" si="54"/>
        <v>#DIV/0!</v>
      </c>
      <c r="AO45" s="248"/>
      <c r="AU45" s="140"/>
      <c r="AV45" s="140"/>
      <c r="AX45" s="67" t="str">
        <f t="shared" si="55"/>
        <v>REG 12</v>
      </c>
      <c r="AY45" s="169">
        <f t="shared" si="88"/>
        <v>0</v>
      </c>
      <c r="AZ45" s="170">
        <f t="shared" si="89"/>
        <v>0</v>
      </c>
      <c r="BA45" s="247" t="e">
        <f t="shared" si="110"/>
        <v>#DIV/0!</v>
      </c>
      <c r="BB45" s="248"/>
      <c r="BC45" s="247" t="e">
        <f t="shared" si="57"/>
        <v>#DIV/0!</v>
      </c>
      <c r="BD45" s="248"/>
      <c r="BJ45" s="140"/>
      <c r="BK45" s="140"/>
      <c r="BM45" s="67" t="str">
        <f t="shared" si="58"/>
        <v>REG 12</v>
      </c>
      <c r="BN45" s="169">
        <f t="shared" si="90"/>
        <v>0</v>
      </c>
      <c r="BO45" s="170">
        <f t="shared" si="91"/>
        <v>0</v>
      </c>
      <c r="BP45" s="247" t="e">
        <f t="shared" si="111"/>
        <v>#DIV/0!</v>
      </c>
      <c r="BQ45" s="248"/>
      <c r="BR45" s="247" t="e">
        <f t="shared" si="60"/>
        <v>#DIV/0!</v>
      </c>
      <c r="BS45" s="248"/>
      <c r="BY45" s="140"/>
      <c r="BZ45" s="140"/>
      <c r="CB45" s="67" t="str">
        <f t="shared" si="61"/>
        <v>REG 12</v>
      </c>
      <c r="CC45" s="169">
        <f t="shared" si="92"/>
        <v>0</v>
      </c>
      <c r="CD45" s="170">
        <f t="shared" si="93"/>
        <v>0</v>
      </c>
      <c r="CE45" s="247" t="e">
        <f t="shared" si="112"/>
        <v>#DIV/0!</v>
      </c>
      <c r="CF45" s="248"/>
      <c r="CG45" s="247" t="e">
        <f t="shared" si="63"/>
        <v>#DIV/0!</v>
      </c>
      <c r="CH45" s="248"/>
      <c r="CN45" s="140"/>
      <c r="CO45" s="140"/>
      <c r="CQ45" s="67" t="str">
        <f t="shared" si="64"/>
        <v>REG 12</v>
      </c>
      <c r="CR45" s="169">
        <f t="shared" si="94"/>
        <v>0</v>
      </c>
      <c r="CS45" s="170">
        <f t="shared" si="95"/>
        <v>0</v>
      </c>
      <c r="CT45" s="247" t="e">
        <f t="shared" si="113"/>
        <v>#DIV/0!</v>
      </c>
      <c r="CU45" s="248"/>
      <c r="CV45" s="247" t="e">
        <f t="shared" si="66"/>
        <v>#DIV/0!</v>
      </c>
      <c r="CW45" s="248"/>
      <c r="DC45" s="140"/>
      <c r="DD45" s="140"/>
      <c r="DF45" s="67" t="str">
        <f t="shared" si="67"/>
        <v>REG 12</v>
      </c>
      <c r="DG45" s="169">
        <f t="shared" si="96"/>
        <v>0</v>
      </c>
      <c r="DH45" s="170">
        <f t="shared" si="97"/>
        <v>0</v>
      </c>
      <c r="DI45" s="247" t="e">
        <f t="shared" si="114"/>
        <v>#DIV/0!</v>
      </c>
      <c r="DJ45" s="248"/>
      <c r="DK45" s="247" t="e">
        <f t="shared" si="69"/>
        <v>#DIV/0!</v>
      </c>
      <c r="DL45" s="248"/>
      <c r="DR45" s="140"/>
      <c r="DS45" s="140"/>
      <c r="DU45" s="67" t="str">
        <f t="shared" si="70"/>
        <v>REG 12</v>
      </c>
      <c r="DV45" s="169">
        <f t="shared" si="98"/>
        <v>0</v>
      </c>
      <c r="DW45" s="170">
        <f t="shared" si="99"/>
        <v>0</v>
      </c>
      <c r="DX45" s="247" t="e">
        <f t="shared" si="115"/>
        <v>#DIV/0!</v>
      </c>
      <c r="DY45" s="248"/>
      <c r="DZ45" s="247" t="e">
        <f t="shared" si="72"/>
        <v>#DIV/0!</v>
      </c>
      <c r="EA45" s="248"/>
      <c r="EG45" s="140"/>
      <c r="EH45" s="140"/>
      <c r="EJ45" s="67" t="str">
        <f t="shared" si="73"/>
        <v>REG 12</v>
      </c>
      <c r="EK45" s="169">
        <f t="shared" si="100"/>
        <v>0</v>
      </c>
      <c r="EL45" s="170">
        <f t="shared" si="101"/>
        <v>0</v>
      </c>
      <c r="EM45" s="247" t="e">
        <f t="shared" si="116"/>
        <v>#DIV/0!</v>
      </c>
      <c r="EN45" s="248"/>
      <c r="EO45" s="247" t="e">
        <f t="shared" si="75"/>
        <v>#DIV/0!</v>
      </c>
      <c r="EP45" s="248"/>
      <c r="EV45" s="140"/>
      <c r="EW45" s="140"/>
      <c r="EY45" s="67" t="str">
        <f t="shared" si="76"/>
        <v>REG 12</v>
      </c>
      <c r="EZ45" s="169">
        <f t="shared" si="102"/>
        <v>0</v>
      </c>
      <c r="FA45" s="170">
        <f t="shared" si="103"/>
        <v>0</v>
      </c>
      <c r="FB45" s="247" t="e">
        <f t="shared" si="117"/>
        <v>#DIV/0!</v>
      </c>
      <c r="FC45" s="248"/>
      <c r="FD45" s="247" t="e">
        <f t="shared" si="78"/>
        <v>#DIV/0!</v>
      </c>
      <c r="FE45" s="248"/>
      <c r="FK45" s="140"/>
      <c r="FL45" s="140"/>
      <c r="FN45" s="67" t="str">
        <f t="shared" si="79"/>
        <v>REG 12</v>
      </c>
      <c r="FO45" s="169">
        <f t="shared" si="104"/>
        <v>0</v>
      </c>
      <c r="FP45" s="170">
        <f t="shared" si="105"/>
        <v>0</v>
      </c>
      <c r="FQ45" s="247" t="e">
        <f t="shared" si="118"/>
        <v>#DIV/0!</v>
      </c>
      <c r="FR45" s="248"/>
      <c r="FS45" s="247" t="e">
        <f t="shared" si="81"/>
        <v>#DIV/0!</v>
      </c>
      <c r="FT45" s="248"/>
    </row>
    <row r="46" spans="2:177" x14ac:dyDescent="0.25">
      <c r="B46" s="81"/>
      <c r="C46" s="81"/>
      <c r="E46" s="67" t="str">
        <f t="shared" si="46"/>
        <v>REG 13</v>
      </c>
      <c r="F46" s="169">
        <f t="shared" si="82"/>
        <v>0</v>
      </c>
      <c r="G46" s="170">
        <f t="shared" si="83"/>
        <v>0</v>
      </c>
      <c r="H46" s="247" t="e">
        <f t="shared" si="106"/>
        <v>#DIV/0!</v>
      </c>
      <c r="I46" s="248"/>
      <c r="J46" s="247" t="e">
        <f t="shared" si="107"/>
        <v>#DIV/0!</v>
      </c>
      <c r="K46" s="248"/>
      <c r="Q46" s="140"/>
      <c r="R46" s="140"/>
      <c r="T46" s="67" t="str">
        <f t="shared" si="49"/>
        <v>REG 13</v>
      </c>
      <c r="U46" s="169">
        <f t="shared" si="84"/>
        <v>0</v>
      </c>
      <c r="V46" s="170">
        <f t="shared" si="85"/>
        <v>0</v>
      </c>
      <c r="W46" s="247" t="e">
        <f t="shared" si="108"/>
        <v>#DIV/0!</v>
      </c>
      <c r="X46" s="248"/>
      <c r="Y46" s="247" t="e">
        <f t="shared" si="51"/>
        <v>#DIV/0!</v>
      </c>
      <c r="Z46" s="248"/>
      <c r="AF46" s="140"/>
      <c r="AG46" s="140"/>
      <c r="AI46" s="67" t="str">
        <f t="shared" si="52"/>
        <v>REG 13</v>
      </c>
      <c r="AJ46" s="169">
        <f t="shared" si="86"/>
        <v>0</v>
      </c>
      <c r="AK46" s="170">
        <f t="shared" si="87"/>
        <v>0</v>
      </c>
      <c r="AL46" s="247" t="e">
        <f t="shared" si="109"/>
        <v>#DIV/0!</v>
      </c>
      <c r="AM46" s="248"/>
      <c r="AN46" s="247" t="e">
        <f t="shared" si="54"/>
        <v>#DIV/0!</v>
      </c>
      <c r="AO46" s="248"/>
      <c r="AU46" s="140"/>
      <c r="AV46" s="140"/>
      <c r="AX46" s="67" t="str">
        <f t="shared" si="55"/>
        <v>REG 13</v>
      </c>
      <c r="AY46" s="169">
        <f t="shared" si="88"/>
        <v>0</v>
      </c>
      <c r="AZ46" s="170">
        <f t="shared" si="89"/>
        <v>0</v>
      </c>
      <c r="BA46" s="247" t="e">
        <f t="shared" si="110"/>
        <v>#DIV/0!</v>
      </c>
      <c r="BB46" s="248"/>
      <c r="BC46" s="247" t="e">
        <f t="shared" si="57"/>
        <v>#DIV/0!</v>
      </c>
      <c r="BD46" s="248"/>
      <c r="BJ46" s="140"/>
      <c r="BK46" s="140"/>
      <c r="BM46" s="67" t="str">
        <f t="shared" si="58"/>
        <v>REG 13</v>
      </c>
      <c r="BN46" s="169">
        <f t="shared" si="90"/>
        <v>0</v>
      </c>
      <c r="BO46" s="170">
        <f t="shared" si="91"/>
        <v>0</v>
      </c>
      <c r="BP46" s="247" t="e">
        <f t="shared" si="111"/>
        <v>#DIV/0!</v>
      </c>
      <c r="BQ46" s="248"/>
      <c r="BR46" s="247" t="e">
        <f t="shared" si="60"/>
        <v>#DIV/0!</v>
      </c>
      <c r="BS46" s="248"/>
      <c r="BY46" s="140"/>
      <c r="BZ46" s="140"/>
      <c r="CB46" s="67" t="str">
        <f t="shared" si="61"/>
        <v>REG 13</v>
      </c>
      <c r="CC46" s="169">
        <f t="shared" si="92"/>
        <v>0</v>
      </c>
      <c r="CD46" s="170">
        <f t="shared" si="93"/>
        <v>0</v>
      </c>
      <c r="CE46" s="247" t="e">
        <f t="shared" si="112"/>
        <v>#DIV/0!</v>
      </c>
      <c r="CF46" s="248"/>
      <c r="CG46" s="247" t="e">
        <f t="shared" si="63"/>
        <v>#DIV/0!</v>
      </c>
      <c r="CH46" s="248"/>
      <c r="CN46" s="140"/>
      <c r="CO46" s="140"/>
      <c r="CQ46" s="67" t="str">
        <f t="shared" si="64"/>
        <v>REG 13</v>
      </c>
      <c r="CR46" s="169">
        <f t="shared" si="94"/>
        <v>0</v>
      </c>
      <c r="CS46" s="170">
        <f t="shared" si="95"/>
        <v>0</v>
      </c>
      <c r="CT46" s="247" t="e">
        <f t="shared" si="113"/>
        <v>#DIV/0!</v>
      </c>
      <c r="CU46" s="248"/>
      <c r="CV46" s="247" t="e">
        <f t="shared" si="66"/>
        <v>#DIV/0!</v>
      </c>
      <c r="CW46" s="248"/>
      <c r="DC46" s="140"/>
      <c r="DD46" s="140"/>
      <c r="DF46" s="67" t="str">
        <f t="shared" si="67"/>
        <v>REG 13</v>
      </c>
      <c r="DG46" s="169">
        <f t="shared" si="96"/>
        <v>0</v>
      </c>
      <c r="DH46" s="170">
        <f t="shared" si="97"/>
        <v>0</v>
      </c>
      <c r="DI46" s="247" t="e">
        <f t="shared" si="114"/>
        <v>#DIV/0!</v>
      </c>
      <c r="DJ46" s="248"/>
      <c r="DK46" s="247" t="e">
        <f t="shared" si="69"/>
        <v>#DIV/0!</v>
      </c>
      <c r="DL46" s="248"/>
      <c r="DR46" s="140"/>
      <c r="DS46" s="140"/>
      <c r="DU46" s="67" t="str">
        <f t="shared" si="70"/>
        <v>REG 13</v>
      </c>
      <c r="DV46" s="169">
        <f t="shared" si="98"/>
        <v>0</v>
      </c>
      <c r="DW46" s="170">
        <f t="shared" si="99"/>
        <v>0</v>
      </c>
      <c r="DX46" s="247" t="e">
        <f t="shared" si="115"/>
        <v>#DIV/0!</v>
      </c>
      <c r="DY46" s="248"/>
      <c r="DZ46" s="247" t="e">
        <f t="shared" si="72"/>
        <v>#DIV/0!</v>
      </c>
      <c r="EA46" s="248"/>
      <c r="EG46" s="140"/>
      <c r="EH46" s="140"/>
      <c r="EJ46" s="67" t="str">
        <f t="shared" si="73"/>
        <v>REG 13</v>
      </c>
      <c r="EK46" s="169">
        <f t="shared" si="100"/>
        <v>0</v>
      </c>
      <c r="EL46" s="170">
        <f t="shared" si="101"/>
        <v>0</v>
      </c>
      <c r="EM46" s="247" t="e">
        <f t="shared" si="116"/>
        <v>#DIV/0!</v>
      </c>
      <c r="EN46" s="248"/>
      <c r="EO46" s="247" t="e">
        <f t="shared" si="75"/>
        <v>#DIV/0!</v>
      </c>
      <c r="EP46" s="248"/>
      <c r="EV46" s="140"/>
      <c r="EW46" s="140"/>
      <c r="EY46" s="67" t="str">
        <f t="shared" si="76"/>
        <v>REG 13</v>
      </c>
      <c r="EZ46" s="169">
        <f t="shared" si="102"/>
        <v>0</v>
      </c>
      <c r="FA46" s="170">
        <f t="shared" si="103"/>
        <v>0</v>
      </c>
      <c r="FB46" s="247" t="e">
        <f t="shared" si="117"/>
        <v>#DIV/0!</v>
      </c>
      <c r="FC46" s="248"/>
      <c r="FD46" s="247" t="e">
        <f t="shared" si="78"/>
        <v>#DIV/0!</v>
      </c>
      <c r="FE46" s="248"/>
      <c r="FK46" s="140"/>
      <c r="FL46" s="140"/>
      <c r="FN46" s="67" t="str">
        <f t="shared" si="79"/>
        <v>REG 13</v>
      </c>
      <c r="FO46" s="169">
        <f t="shared" si="104"/>
        <v>0</v>
      </c>
      <c r="FP46" s="170">
        <f t="shared" si="105"/>
        <v>0</v>
      </c>
      <c r="FQ46" s="247" t="e">
        <f t="shared" si="118"/>
        <v>#DIV/0!</v>
      </c>
      <c r="FR46" s="248"/>
      <c r="FS46" s="247" t="e">
        <f t="shared" si="81"/>
        <v>#DIV/0!</v>
      </c>
      <c r="FT46" s="248"/>
    </row>
    <row r="47" spans="2:177" x14ac:dyDescent="0.25">
      <c r="B47" s="81"/>
      <c r="C47" s="81"/>
      <c r="E47" s="67" t="str">
        <f t="shared" si="46"/>
        <v>REG 14</v>
      </c>
      <c r="F47" s="169">
        <f t="shared" si="82"/>
        <v>0</v>
      </c>
      <c r="G47" s="170">
        <f t="shared" si="83"/>
        <v>0</v>
      </c>
      <c r="H47" s="247" t="e">
        <f t="shared" si="106"/>
        <v>#DIV/0!</v>
      </c>
      <c r="I47" s="248"/>
      <c r="J47" s="247" t="e">
        <f t="shared" si="107"/>
        <v>#DIV/0!</v>
      </c>
      <c r="K47" s="248"/>
      <c r="Q47" s="140"/>
      <c r="R47" s="140"/>
      <c r="T47" s="67" t="str">
        <f t="shared" si="49"/>
        <v>REG 14</v>
      </c>
      <c r="U47" s="169">
        <f t="shared" si="84"/>
        <v>0</v>
      </c>
      <c r="V47" s="170">
        <f t="shared" si="85"/>
        <v>0</v>
      </c>
      <c r="W47" s="247" t="e">
        <f t="shared" si="108"/>
        <v>#DIV/0!</v>
      </c>
      <c r="X47" s="248"/>
      <c r="Y47" s="247" t="e">
        <f t="shared" si="51"/>
        <v>#DIV/0!</v>
      </c>
      <c r="Z47" s="248"/>
      <c r="AF47" s="140"/>
      <c r="AG47" s="140"/>
      <c r="AI47" s="67" t="str">
        <f t="shared" si="52"/>
        <v>REG 14</v>
      </c>
      <c r="AJ47" s="169">
        <f t="shared" si="86"/>
        <v>0</v>
      </c>
      <c r="AK47" s="170">
        <f t="shared" si="87"/>
        <v>0</v>
      </c>
      <c r="AL47" s="247" t="e">
        <f t="shared" si="109"/>
        <v>#DIV/0!</v>
      </c>
      <c r="AM47" s="248"/>
      <c r="AN47" s="247" t="e">
        <f t="shared" si="54"/>
        <v>#DIV/0!</v>
      </c>
      <c r="AO47" s="248"/>
      <c r="AU47" s="140"/>
      <c r="AV47" s="140"/>
      <c r="AX47" s="67" t="str">
        <f t="shared" si="55"/>
        <v>REG 14</v>
      </c>
      <c r="AY47" s="169">
        <f t="shared" si="88"/>
        <v>0</v>
      </c>
      <c r="AZ47" s="170">
        <f t="shared" si="89"/>
        <v>0</v>
      </c>
      <c r="BA47" s="247" t="e">
        <f t="shared" si="110"/>
        <v>#DIV/0!</v>
      </c>
      <c r="BB47" s="248"/>
      <c r="BC47" s="247" t="e">
        <f t="shared" si="57"/>
        <v>#DIV/0!</v>
      </c>
      <c r="BD47" s="248"/>
      <c r="BJ47" s="140"/>
      <c r="BK47" s="140"/>
      <c r="BM47" s="67" t="str">
        <f t="shared" si="58"/>
        <v>REG 14</v>
      </c>
      <c r="BN47" s="169">
        <f t="shared" si="90"/>
        <v>0</v>
      </c>
      <c r="BO47" s="170">
        <f t="shared" si="91"/>
        <v>0</v>
      </c>
      <c r="BP47" s="247" t="e">
        <f t="shared" si="111"/>
        <v>#DIV/0!</v>
      </c>
      <c r="BQ47" s="248"/>
      <c r="BR47" s="247" t="e">
        <f t="shared" si="60"/>
        <v>#DIV/0!</v>
      </c>
      <c r="BS47" s="248"/>
      <c r="BY47" s="140"/>
      <c r="BZ47" s="140"/>
      <c r="CB47" s="67" t="str">
        <f t="shared" si="61"/>
        <v>REG 14</v>
      </c>
      <c r="CC47" s="169">
        <f t="shared" si="92"/>
        <v>0</v>
      </c>
      <c r="CD47" s="170">
        <f t="shared" si="93"/>
        <v>0</v>
      </c>
      <c r="CE47" s="247" t="e">
        <f t="shared" si="112"/>
        <v>#DIV/0!</v>
      </c>
      <c r="CF47" s="248"/>
      <c r="CG47" s="247" t="e">
        <f t="shared" si="63"/>
        <v>#DIV/0!</v>
      </c>
      <c r="CH47" s="248"/>
      <c r="CN47" s="140"/>
      <c r="CO47" s="140"/>
      <c r="CQ47" s="67" t="str">
        <f t="shared" si="64"/>
        <v>REG 14</v>
      </c>
      <c r="CR47" s="169">
        <f t="shared" si="94"/>
        <v>0</v>
      </c>
      <c r="CS47" s="170">
        <f t="shared" si="95"/>
        <v>0</v>
      </c>
      <c r="CT47" s="247" t="e">
        <f t="shared" si="113"/>
        <v>#DIV/0!</v>
      </c>
      <c r="CU47" s="248"/>
      <c r="CV47" s="247" t="e">
        <f t="shared" si="66"/>
        <v>#DIV/0!</v>
      </c>
      <c r="CW47" s="248"/>
      <c r="DC47" s="140"/>
      <c r="DD47" s="140"/>
      <c r="DF47" s="67" t="str">
        <f t="shared" si="67"/>
        <v>REG 14</v>
      </c>
      <c r="DG47" s="169">
        <f t="shared" si="96"/>
        <v>0</v>
      </c>
      <c r="DH47" s="170">
        <f t="shared" si="97"/>
        <v>0</v>
      </c>
      <c r="DI47" s="247" t="e">
        <f t="shared" si="114"/>
        <v>#DIV/0!</v>
      </c>
      <c r="DJ47" s="248"/>
      <c r="DK47" s="247" t="e">
        <f t="shared" si="69"/>
        <v>#DIV/0!</v>
      </c>
      <c r="DL47" s="248"/>
      <c r="DR47" s="140"/>
      <c r="DS47" s="140"/>
      <c r="DU47" s="67" t="str">
        <f t="shared" si="70"/>
        <v>REG 14</v>
      </c>
      <c r="DV47" s="169">
        <f t="shared" si="98"/>
        <v>0</v>
      </c>
      <c r="DW47" s="170">
        <f t="shared" si="99"/>
        <v>0</v>
      </c>
      <c r="DX47" s="247" t="e">
        <f t="shared" si="115"/>
        <v>#DIV/0!</v>
      </c>
      <c r="DY47" s="248"/>
      <c r="DZ47" s="247" t="e">
        <f t="shared" si="72"/>
        <v>#DIV/0!</v>
      </c>
      <c r="EA47" s="248"/>
      <c r="EG47" s="140"/>
      <c r="EH47" s="140"/>
      <c r="EJ47" s="67" t="str">
        <f t="shared" si="73"/>
        <v>REG 14</v>
      </c>
      <c r="EK47" s="169">
        <f t="shared" si="100"/>
        <v>0</v>
      </c>
      <c r="EL47" s="170">
        <f t="shared" si="101"/>
        <v>0</v>
      </c>
      <c r="EM47" s="247" t="e">
        <f t="shared" si="116"/>
        <v>#DIV/0!</v>
      </c>
      <c r="EN47" s="248"/>
      <c r="EO47" s="247" t="e">
        <f t="shared" si="75"/>
        <v>#DIV/0!</v>
      </c>
      <c r="EP47" s="248"/>
      <c r="EV47" s="140"/>
      <c r="EW47" s="140"/>
      <c r="EY47" s="67" t="str">
        <f t="shared" si="76"/>
        <v>REG 14</v>
      </c>
      <c r="EZ47" s="169">
        <f t="shared" si="102"/>
        <v>0</v>
      </c>
      <c r="FA47" s="170">
        <f t="shared" si="103"/>
        <v>0</v>
      </c>
      <c r="FB47" s="247" t="e">
        <f t="shared" si="117"/>
        <v>#DIV/0!</v>
      </c>
      <c r="FC47" s="248"/>
      <c r="FD47" s="247" t="e">
        <f t="shared" si="78"/>
        <v>#DIV/0!</v>
      </c>
      <c r="FE47" s="248"/>
      <c r="FK47" s="140"/>
      <c r="FL47" s="140"/>
      <c r="FN47" s="67" t="str">
        <f t="shared" si="79"/>
        <v>REG 14</v>
      </c>
      <c r="FO47" s="169">
        <f t="shared" si="104"/>
        <v>0</v>
      </c>
      <c r="FP47" s="170">
        <f t="shared" si="105"/>
        <v>0</v>
      </c>
      <c r="FQ47" s="247" t="e">
        <f t="shared" si="118"/>
        <v>#DIV/0!</v>
      </c>
      <c r="FR47" s="248"/>
      <c r="FS47" s="247" t="e">
        <f t="shared" si="81"/>
        <v>#DIV/0!</v>
      </c>
      <c r="FT47" s="248"/>
    </row>
    <row r="48" spans="2:177" x14ac:dyDescent="0.25">
      <c r="B48" s="81"/>
      <c r="C48" s="81"/>
      <c r="E48" s="67" t="str">
        <f t="shared" si="46"/>
        <v>REG 15</v>
      </c>
      <c r="F48" s="169">
        <f t="shared" si="82"/>
        <v>0</v>
      </c>
      <c r="G48" s="170">
        <f t="shared" si="83"/>
        <v>0</v>
      </c>
      <c r="H48" s="247" t="e">
        <f t="shared" si="106"/>
        <v>#DIV/0!</v>
      </c>
      <c r="I48" s="248"/>
      <c r="J48" s="247" t="e">
        <f t="shared" si="107"/>
        <v>#DIV/0!</v>
      </c>
      <c r="K48" s="248"/>
      <c r="Q48" s="140"/>
      <c r="R48" s="140"/>
      <c r="T48" s="67" t="str">
        <f t="shared" si="49"/>
        <v>REG 15</v>
      </c>
      <c r="U48" s="169">
        <f t="shared" si="84"/>
        <v>0</v>
      </c>
      <c r="V48" s="170">
        <f t="shared" si="85"/>
        <v>0</v>
      </c>
      <c r="W48" s="247" t="e">
        <f t="shared" si="108"/>
        <v>#DIV/0!</v>
      </c>
      <c r="X48" s="248"/>
      <c r="Y48" s="247" t="e">
        <f t="shared" si="51"/>
        <v>#DIV/0!</v>
      </c>
      <c r="Z48" s="248"/>
      <c r="AF48" s="140"/>
      <c r="AG48" s="140"/>
      <c r="AI48" s="67" t="str">
        <f t="shared" si="52"/>
        <v>REG 15</v>
      </c>
      <c r="AJ48" s="169">
        <f t="shared" si="86"/>
        <v>0</v>
      </c>
      <c r="AK48" s="170">
        <f t="shared" si="87"/>
        <v>0</v>
      </c>
      <c r="AL48" s="247" t="e">
        <f t="shared" si="109"/>
        <v>#DIV/0!</v>
      </c>
      <c r="AM48" s="248"/>
      <c r="AN48" s="247" t="e">
        <f t="shared" si="54"/>
        <v>#DIV/0!</v>
      </c>
      <c r="AO48" s="248"/>
      <c r="AU48" s="140"/>
      <c r="AV48" s="140"/>
      <c r="AX48" s="67" t="str">
        <f t="shared" si="55"/>
        <v>REG 15</v>
      </c>
      <c r="AY48" s="169">
        <f t="shared" si="88"/>
        <v>0</v>
      </c>
      <c r="AZ48" s="170">
        <f t="shared" si="89"/>
        <v>0</v>
      </c>
      <c r="BA48" s="247" t="e">
        <f t="shared" si="110"/>
        <v>#DIV/0!</v>
      </c>
      <c r="BB48" s="248"/>
      <c r="BC48" s="247" t="e">
        <f t="shared" si="57"/>
        <v>#DIV/0!</v>
      </c>
      <c r="BD48" s="248"/>
      <c r="BJ48" s="140"/>
      <c r="BK48" s="140"/>
      <c r="BM48" s="67" t="str">
        <f t="shared" si="58"/>
        <v>REG 15</v>
      </c>
      <c r="BN48" s="169">
        <f t="shared" si="90"/>
        <v>0</v>
      </c>
      <c r="BO48" s="170">
        <f t="shared" si="91"/>
        <v>0</v>
      </c>
      <c r="BP48" s="247" t="e">
        <f t="shared" si="111"/>
        <v>#DIV/0!</v>
      </c>
      <c r="BQ48" s="248"/>
      <c r="BR48" s="247" t="e">
        <f t="shared" si="60"/>
        <v>#DIV/0!</v>
      </c>
      <c r="BS48" s="248"/>
      <c r="BY48" s="140"/>
      <c r="BZ48" s="140"/>
      <c r="CB48" s="67" t="str">
        <f t="shared" si="61"/>
        <v>REG 15</v>
      </c>
      <c r="CC48" s="169">
        <f t="shared" si="92"/>
        <v>0</v>
      </c>
      <c r="CD48" s="170">
        <f t="shared" si="93"/>
        <v>0</v>
      </c>
      <c r="CE48" s="247" t="e">
        <f t="shared" si="112"/>
        <v>#DIV/0!</v>
      </c>
      <c r="CF48" s="248"/>
      <c r="CG48" s="247" t="e">
        <f t="shared" si="63"/>
        <v>#DIV/0!</v>
      </c>
      <c r="CH48" s="248"/>
      <c r="CN48" s="140"/>
      <c r="CO48" s="140"/>
      <c r="CQ48" s="67" t="str">
        <f t="shared" si="64"/>
        <v>REG 15</v>
      </c>
      <c r="CR48" s="169">
        <f t="shared" si="94"/>
        <v>0</v>
      </c>
      <c r="CS48" s="170">
        <f t="shared" si="95"/>
        <v>0</v>
      </c>
      <c r="CT48" s="247" t="e">
        <f t="shared" si="113"/>
        <v>#DIV/0!</v>
      </c>
      <c r="CU48" s="248"/>
      <c r="CV48" s="247" t="e">
        <f t="shared" si="66"/>
        <v>#DIV/0!</v>
      </c>
      <c r="CW48" s="248"/>
      <c r="DC48" s="140"/>
      <c r="DD48" s="140"/>
      <c r="DF48" s="67" t="str">
        <f t="shared" si="67"/>
        <v>REG 15</v>
      </c>
      <c r="DG48" s="169">
        <f t="shared" si="96"/>
        <v>0</v>
      </c>
      <c r="DH48" s="170">
        <f t="shared" si="97"/>
        <v>0</v>
      </c>
      <c r="DI48" s="247" t="e">
        <f t="shared" si="114"/>
        <v>#DIV/0!</v>
      </c>
      <c r="DJ48" s="248"/>
      <c r="DK48" s="247" t="e">
        <f t="shared" si="69"/>
        <v>#DIV/0!</v>
      </c>
      <c r="DL48" s="248"/>
      <c r="DR48" s="140"/>
      <c r="DS48" s="140"/>
      <c r="DU48" s="67" t="str">
        <f t="shared" si="70"/>
        <v>REG 15</v>
      </c>
      <c r="DV48" s="169">
        <f t="shared" si="98"/>
        <v>0</v>
      </c>
      <c r="DW48" s="170">
        <f t="shared" si="99"/>
        <v>0</v>
      </c>
      <c r="DX48" s="247" t="e">
        <f t="shared" si="115"/>
        <v>#DIV/0!</v>
      </c>
      <c r="DY48" s="248"/>
      <c r="DZ48" s="247" t="e">
        <f t="shared" si="72"/>
        <v>#DIV/0!</v>
      </c>
      <c r="EA48" s="248"/>
      <c r="EG48" s="140"/>
      <c r="EH48" s="140"/>
      <c r="EJ48" s="67" t="str">
        <f t="shared" si="73"/>
        <v>REG 15</v>
      </c>
      <c r="EK48" s="169">
        <f t="shared" si="100"/>
        <v>0</v>
      </c>
      <c r="EL48" s="170">
        <f t="shared" si="101"/>
        <v>0</v>
      </c>
      <c r="EM48" s="247" t="e">
        <f t="shared" si="116"/>
        <v>#DIV/0!</v>
      </c>
      <c r="EN48" s="248"/>
      <c r="EO48" s="247" t="e">
        <f t="shared" si="75"/>
        <v>#DIV/0!</v>
      </c>
      <c r="EP48" s="248"/>
      <c r="EV48" s="140"/>
      <c r="EW48" s="140"/>
      <c r="EY48" s="67" t="str">
        <f t="shared" si="76"/>
        <v>REG 15</v>
      </c>
      <c r="EZ48" s="169">
        <f t="shared" si="102"/>
        <v>0</v>
      </c>
      <c r="FA48" s="170">
        <f t="shared" si="103"/>
        <v>0</v>
      </c>
      <c r="FB48" s="247" t="e">
        <f t="shared" si="117"/>
        <v>#DIV/0!</v>
      </c>
      <c r="FC48" s="248"/>
      <c r="FD48" s="247" t="e">
        <f t="shared" si="78"/>
        <v>#DIV/0!</v>
      </c>
      <c r="FE48" s="248"/>
      <c r="FK48" s="140"/>
      <c r="FL48" s="140"/>
      <c r="FN48" s="67" t="str">
        <f t="shared" si="79"/>
        <v>REG 15</v>
      </c>
      <c r="FO48" s="169">
        <f t="shared" si="104"/>
        <v>0</v>
      </c>
      <c r="FP48" s="170">
        <f t="shared" si="105"/>
        <v>0</v>
      </c>
      <c r="FQ48" s="247" t="e">
        <f t="shared" si="118"/>
        <v>#DIV/0!</v>
      </c>
      <c r="FR48" s="248"/>
      <c r="FS48" s="247" t="e">
        <f t="shared" si="81"/>
        <v>#DIV/0!</v>
      </c>
      <c r="FT48" s="248"/>
    </row>
    <row r="49" spans="1:179" x14ac:dyDescent="0.25">
      <c r="B49" s="140"/>
      <c r="C49" s="140"/>
      <c r="E49" s="67" t="str">
        <f>B20</f>
        <v>REG 16</v>
      </c>
      <c r="F49" s="169">
        <f t="shared" si="82"/>
        <v>0</v>
      </c>
      <c r="G49" s="170">
        <f t="shared" si="83"/>
        <v>0</v>
      </c>
      <c r="H49" s="247" t="e">
        <f>SUM(G49/F49)</f>
        <v>#DIV/0!</v>
      </c>
      <c r="I49" s="248"/>
      <c r="J49" s="247" t="e">
        <f>SUM(100%-H49)</f>
        <v>#DIV/0!</v>
      </c>
      <c r="K49" s="248"/>
      <c r="Q49" s="140"/>
      <c r="R49" s="140"/>
      <c r="T49" s="67" t="str">
        <f>Q20</f>
        <v>REG 16</v>
      </c>
      <c r="U49" s="169">
        <f t="shared" si="84"/>
        <v>0</v>
      </c>
      <c r="V49" s="170">
        <f t="shared" si="85"/>
        <v>0</v>
      </c>
      <c r="W49" s="247" t="e">
        <f t="shared" si="108"/>
        <v>#DIV/0!</v>
      </c>
      <c r="X49" s="248"/>
      <c r="Y49" s="247" t="e">
        <f t="shared" si="51"/>
        <v>#DIV/0!</v>
      </c>
      <c r="Z49" s="248"/>
      <c r="AF49" s="140"/>
      <c r="AG49" s="140"/>
      <c r="AI49" s="67" t="str">
        <f>AF20</f>
        <v>REG 16</v>
      </c>
      <c r="AJ49" s="169">
        <f t="shared" si="86"/>
        <v>0</v>
      </c>
      <c r="AK49" s="170">
        <f t="shared" si="87"/>
        <v>0</v>
      </c>
      <c r="AL49" s="247" t="e">
        <f t="shared" si="109"/>
        <v>#DIV/0!</v>
      </c>
      <c r="AM49" s="248"/>
      <c r="AN49" s="247" t="e">
        <f t="shared" si="54"/>
        <v>#DIV/0!</v>
      </c>
      <c r="AO49" s="248"/>
      <c r="AU49" s="140"/>
      <c r="AV49" s="140"/>
      <c r="AX49" s="67" t="str">
        <f>AU20</f>
        <v>REG 16</v>
      </c>
      <c r="AY49" s="169">
        <f t="shared" si="88"/>
        <v>0</v>
      </c>
      <c r="AZ49" s="170">
        <f t="shared" si="89"/>
        <v>0</v>
      </c>
      <c r="BA49" s="247" t="e">
        <f t="shared" si="110"/>
        <v>#DIV/0!</v>
      </c>
      <c r="BB49" s="248"/>
      <c r="BC49" s="247" t="e">
        <f t="shared" si="57"/>
        <v>#DIV/0!</v>
      </c>
      <c r="BD49" s="248"/>
      <c r="BJ49" s="140"/>
      <c r="BK49" s="140"/>
      <c r="BM49" s="67" t="str">
        <f>BJ20</f>
        <v>REG 16</v>
      </c>
      <c r="BN49" s="169">
        <f t="shared" si="90"/>
        <v>0</v>
      </c>
      <c r="BO49" s="170">
        <f t="shared" si="91"/>
        <v>0</v>
      </c>
      <c r="BP49" s="247" t="e">
        <f t="shared" si="111"/>
        <v>#DIV/0!</v>
      </c>
      <c r="BQ49" s="248"/>
      <c r="BR49" s="247" t="e">
        <f t="shared" si="60"/>
        <v>#DIV/0!</v>
      </c>
      <c r="BS49" s="248"/>
      <c r="BY49" s="140"/>
      <c r="BZ49" s="140"/>
      <c r="CB49" s="67" t="str">
        <f>BY20</f>
        <v>REG 16</v>
      </c>
      <c r="CC49" s="169">
        <f t="shared" si="92"/>
        <v>0</v>
      </c>
      <c r="CD49" s="170">
        <f t="shared" si="93"/>
        <v>0</v>
      </c>
      <c r="CE49" s="247" t="e">
        <f t="shared" si="112"/>
        <v>#DIV/0!</v>
      </c>
      <c r="CF49" s="248"/>
      <c r="CG49" s="247" t="e">
        <f t="shared" si="63"/>
        <v>#DIV/0!</v>
      </c>
      <c r="CH49" s="248"/>
      <c r="CN49" s="140"/>
      <c r="CO49" s="140"/>
      <c r="CQ49" s="67" t="str">
        <f>CN20</f>
        <v>REG 16</v>
      </c>
      <c r="CR49" s="169">
        <f t="shared" si="94"/>
        <v>0</v>
      </c>
      <c r="CS49" s="170">
        <f t="shared" si="95"/>
        <v>0</v>
      </c>
      <c r="CT49" s="247" t="e">
        <f t="shared" si="113"/>
        <v>#DIV/0!</v>
      </c>
      <c r="CU49" s="248"/>
      <c r="CV49" s="247" t="e">
        <f t="shared" si="66"/>
        <v>#DIV/0!</v>
      </c>
      <c r="CW49" s="248"/>
      <c r="DC49" s="140"/>
      <c r="DD49" s="140"/>
      <c r="DF49" s="67" t="str">
        <f>DC20</f>
        <v>REG 16</v>
      </c>
      <c r="DG49" s="169">
        <f t="shared" si="96"/>
        <v>0</v>
      </c>
      <c r="DH49" s="170">
        <f t="shared" si="97"/>
        <v>0</v>
      </c>
      <c r="DI49" s="247" t="e">
        <f t="shared" si="114"/>
        <v>#DIV/0!</v>
      </c>
      <c r="DJ49" s="248"/>
      <c r="DK49" s="247" t="e">
        <f t="shared" si="69"/>
        <v>#DIV/0!</v>
      </c>
      <c r="DL49" s="248"/>
      <c r="DR49" s="140"/>
      <c r="DS49" s="140"/>
      <c r="DU49" s="67" t="str">
        <f>DR20</f>
        <v>REG 16</v>
      </c>
      <c r="DV49" s="169">
        <f t="shared" si="98"/>
        <v>0</v>
      </c>
      <c r="DW49" s="170">
        <f t="shared" si="99"/>
        <v>0</v>
      </c>
      <c r="DX49" s="247" t="e">
        <f t="shared" si="115"/>
        <v>#DIV/0!</v>
      </c>
      <c r="DY49" s="248"/>
      <c r="DZ49" s="247" t="e">
        <f t="shared" si="72"/>
        <v>#DIV/0!</v>
      </c>
      <c r="EA49" s="248"/>
      <c r="EG49" s="140"/>
      <c r="EH49" s="140"/>
      <c r="EJ49" s="67" t="str">
        <f>EG20</f>
        <v>REG 16</v>
      </c>
      <c r="EK49" s="169">
        <f t="shared" si="100"/>
        <v>0</v>
      </c>
      <c r="EL49" s="170">
        <f t="shared" si="101"/>
        <v>0</v>
      </c>
      <c r="EM49" s="247" t="e">
        <f t="shared" si="116"/>
        <v>#DIV/0!</v>
      </c>
      <c r="EN49" s="248"/>
      <c r="EO49" s="247" t="e">
        <f t="shared" si="75"/>
        <v>#DIV/0!</v>
      </c>
      <c r="EP49" s="248"/>
      <c r="EV49" s="140"/>
      <c r="EW49" s="140"/>
      <c r="EY49" s="67" t="str">
        <f>EV20</f>
        <v>REG 16</v>
      </c>
      <c r="EZ49" s="169">
        <f t="shared" si="102"/>
        <v>0</v>
      </c>
      <c r="FA49" s="170">
        <f t="shared" si="103"/>
        <v>0</v>
      </c>
      <c r="FB49" s="247" t="e">
        <f t="shared" si="117"/>
        <v>#DIV/0!</v>
      </c>
      <c r="FC49" s="248"/>
      <c r="FD49" s="247" t="e">
        <f t="shared" si="78"/>
        <v>#DIV/0!</v>
      </c>
      <c r="FE49" s="248"/>
      <c r="FK49" s="140"/>
      <c r="FL49" s="140"/>
      <c r="FN49" s="67" t="str">
        <f>FK20</f>
        <v>REG 16</v>
      </c>
      <c r="FO49" s="169">
        <f t="shared" si="104"/>
        <v>0</v>
      </c>
      <c r="FP49" s="170">
        <f t="shared" si="105"/>
        <v>0</v>
      </c>
      <c r="FQ49" s="247" t="e">
        <f t="shared" si="118"/>
        <v>#DIV/0!</v>
      </c>
      <c r="FR49" s="248"/>
      <c r="FS49" s="247" t="e">
        <f t="shared" si="81"/>
        <v>#DIV/0!</v>
      </c>
      <c r="FT49" s="248"/>
    </row>
    <row r="50" spans="1:179" x14ac:dyDescent="0.25">
      <c r="B50" s="140"/>
      <c r="C50" s="140"/>
      <c r="E50" s="67" t="str">
        <f>B21</f>
        <v>REG 17</v>
      </c>
      <c r="F50" s="169">
        <f t="shared" si="82"/>
        <v>0</v>
      </c>
      <c r="G50" s="170">
        <f t="shared" si="83"/>
        <v>0</v>
      </c>
      <c r="H50" s="247" t="e">
        <f>SUM(G50/F50)</f>
        <v>#DIV/0!</v>
      </c>
      <c r="I50" s="248"/>
      <c r="J50" s="247" t="e">
        <f>SUM(100%-H50)</f>
        <v>#DIV/0!</v>
      </c>
      <c r="K50" s="248"/>
      <c r="Q50" s="140"/>
      <c r="R50" s="140"/>
      <c r="T50" s="67" t="str">
        <f>Q21</f>
        <v>REG 17</v>
      </c>
      <c r="U50" s="169">
        <f t="shared" si="84"/>
        <v>0</v>
      </c>
      <c r="V50" s="170">
        <f t="shared" si="85"/>
        <v>0</v>
      </c>
      <c r="W50" s="247" t="e">
        <f t="shared" si="108"/>
        <v>#DIV/0!</v>
      </c>
      <c r="X50" s="248"/>
      <c r="Y50" s="247" t="e">
        <f t="shared" si="51"/>
        <v>#DIV/0!</v>
      </c>
      <c r="Z50" s="248"/>
      <c r="AF50" s="140"/>
      <c r="AG50" s="140"/>
      <c r="AI50" s="67" t="str">
        <f>AF21</f>
        <v>REG 17</v>
      </c>
      <c r="AJ50" s="169">
        <f t="shared" si="86"/>
        <v>0</v>
      </c>
      <c r="AK50" s="170">
        <f t="shared" si="87"/>
        <v>0</v>
      </c>
      <c r="AL50" s="247" t="e">
        <f t="shared" si="109"/>
        <v>#DIV/0!</v>
      </c>
      <c r="AM50" s="248"/>
      <c r="AN50" s="247" t="e">
        <f t="shared" si="54"/>
        <v>#DIV/0!</v>
      </c>
      <c r="AO50" s="248"/>
      <c r="AU50" s="140"/>
      <c r="AV50" s="140"/>
      <c r="AX50" s="67" t="str">
        <f>AU21</f>
        <v>REG 17</v>
      </c>
      <c r="AY50" s="169">
        <f t="shared" si="88"/>
        <v>0</v>
      </c>
      <c r="AZ50" s="170">
        <f t="shared" si="89"/>
        <v>0</v>
      </c>
      <c r="BA50" s="247" t="e">
        <f t="shared" si="110"/>
        <v>#DIV/0!</v>
      </c>
      <c r="BB50" s="248"/>
      <c r="BC50" s="247" t="e">
        <f t="shared" si="57"/>
        <v>#DIV/0!</v>
      </c>
      <c r="BD50" s="248"/>
      <c r="BJ50" s="140"/>
      <c r="BK50" s="140"/>
      <c r="BM50" s="67" t="str">
        <f>BJ21</f>
        <v>REG 17</v>
      </c>
      <c r="BN50" s="169">
        <f t="shared" si="90"/>
        <v>0</v>
      </c>
      <c r="BO50" s="170">
        <f t="shared" si="91"/>
        <v>0</v>
      </c>
      <c r="BP50" s="247" t="e">
        <f t="shared" si="111"/>
        <v>#DIV/0!</v>
      </c>
      <c r="BQ50" s="248"/>
      <c r="BR50" s="247" t="e">
        <f t="shared" si="60"/>
        <v>#DIV/0!</v>
      </c>
      <c r="BS50" s="248"/>
      <c r="BY50" s="140"/>
      <c r="BZ50" s="140"/>
      <c r="CB50" s="67" t="str">
        <f>BY21</f>
        <v>REG 17</v>
      </c>
      <c r="CC50" s="169">
        <f t="shared" si="92"/>
        <v>0</v>
      </c>
      <c r="CD50" s="170">
        <f t="shared" si="93"/>
        <v>0</v>
      </c>
      <c r="CE50" s="247" t="e">
        <f t="shared" si="112"/>
        <v>#DIV/0!</v>
      </c>
      <c r="CF50" s="248"/>
      <c r="CG50" s="247" t="e">
        <f t="shared" si="63"/>
        <v>#DIV/0!</v>
      </c>
      <c r="CH50" s="248"/>
      <c r="CN50" s="140"/>
      <c r="CO50" s="140"/>
      <c r="CQ50" s="67" t="str">
        <f>CN21</f>
        <v>REG 17</v>
      </c>
      <c r="CR50" s="169">
        <f t="shared" si="94"/>
        <v>0</v>
      </c>
      <c r="CS50" s="170">
        <f t="shared" si="95"/>
        <v>0</v>
      </c>
      <c r="CT50" s="247" t="e">
        <f t="shared" si="113"/>
        <v>#DIV/0!</v>
      </c>
      <c r="CU50" s="248"/>
      <c r="CV50" s="247" t="e">
        <f t="shared" si="66"/>
        <v>#DIV/0!</v>
      </c>
      <c r="CW50" s="248"/>
      <c r="DC50" s="140"/>
      <c r="DD50" s="140"/>
      <c r="DF50" s="67" t="str">
        <f>DC21</f>
        <v>REG 17</v>
      </c>
      <c r="DG50" s="169">
        <f t="shared" si="96"/>
        <v>0</v>
      </c>
      <c r="DH50" s="170">
        <f t="shared" si="97"/>
        <v>0</v>
      </c>
      <c r="DI50" s="247" t="e">
        <f t="shared" si="114"/>
        <v>#DIV/0!</v>
      </c>
      <c r="DJ50" s="248"/>
      <c r="DK50" s="247" t="e">
        <f t="shared" si="69"/>
        <v>#DIV/0!</v>
      </c>
      <c r="DL50" s="248"/>
      <c r="DR50" s="140"/>
      <c r="DS50" s="140"/>
      <c r="DU50" s="67" t="str">
        <f>DR21</f>
        <v>REG 17</v>
      </c>
      <c r="DV50" s="169">
        <f t="shared" si="98"/>
        <v>0</v>
      </c>
      <c r="DW50" s="170">
        <f t="shared" si="99"/>
        <v>0</v>
      </c>
      <c r="DX50" s="247" t="e">
        <f t="shared" si="115"/>
        <v>#DIV/0!</v>
      </c>
      <c r="DY50" s="248"/>
      <c r="DZ50" s="247" t="e">
        <f t="shared" si="72"/>
        <v>#DIV/0!</v>
      </c>
      <c r="EA50" s="248"/>
      <c r="EG50" s="140"/>
      <c r="EH50" s="140"/>
      <c r="EJ50" s="67" t="str">
        <f>EG21</f>
        <v>REG 17</v>
      </c>
      <c r="EK50" s="169">
        <f t="shared" si="100"/>
        <v>0</v>
      </c>
      <c r="EL50" s="170">
        <f t="shared" si="101"/>
        <v>0</v>
      </c>
      <c r="EM50" s="247" t="e">
        <f t="shared" si="116"/>
        <v>#DIV/0!</v>
      </c>
      <c r="EN50" s="248"/>
      <c r="EO50" s="247" t="e">
        <f t="shared" si="75"/>
        <v>#DIV/0!</v>
      </c>
      <c r="EP50" s="248"/>
      <c r="EV50" s="140"/>
      <c r="EW50" s="140"/>
      <c r="EY50" s="67" t="str">
        <f>EV21</f>
        <v>REG 17</v>
      </c>
      <c r="EZ50" s="169">
        <f t="shared" si="102"/>
        <v>0</v>
      </c>
      <c r="FA50" s="170">
        <f t="shared" si="103"/>
        <v>0</v>
      </c>
      <c r="FB50" s="247" t="e">
        <f t="shared" si="117"/>
        <v>#DIV/0!</v>
      </c>
      <c r="FC50" s="248"/>
      <c r="FD50" s="247" t="e">
        <f t="shared" si="78"/>
        <v>#DIV/0!</v>
      </c>
      <c r="FE50" s="248"/>
      <c r="FK50" s="140"/>
      <c r="FL50" s="140"/>
      <c r="FN50" s="67" t="str">
        <f>FK21</f>
        <v>REG 17</v>
      </c>
      <c r="FO50" s="169">
        <f t="shared" si="104"/>
        <v>0</v>
      </c>
      <c r="FP50" s="170">
        <f t="shared" si="105"/>
        <v>0</v>
      </c>
      <c r="FQ50" s="247" t="e">
        <f t="shared" si="118"/>
        <v>#DIV/0!</v>
      </c>
      <c r="FR50" s="248"/>
      <c r="FS50" s="247" t="e">
        <f t="shared" si="81"/>
        <v>#DIV/0!</v>
      </c>
      <c r="FT50" s="248"/>
    </row>
    <row r="51" spans="1:179" x14ac:dyDescent="0.25">
      <c r="B51" s="140"/>
      <c r="C51" s="140"/>
      <c r="E51" s="67" t="str">
        <f>B22</f>
        <v>REG 18</v>
      </c>
      <c r="F51" s="169">
        <f t="shared" si="82"/>
        <v>0</v>
      </c>
      <c r="G51" s="170">
        <f t="shared" si="83"/>
        <v>0</v>
      </c>
      <c r="H51" s="247" t="e">
        <f>SUM(G51/F51)</f>
        <v>#DIV/0!</v>
      </c>
      <c r="I51" s="248"/>
      <c r="J51" s="247" t="e">
        <f>SUM(100%-H51)</f>
        <v>#DIV/0!</v>
      </c>
      <c r="K51" s="248"/>
      <c r="Q51" s="140"/>
      <c r="R51" s="140"/>
      <c r="T51" s="67" t="str">
        <f>Q22</f>
        <v>REG 18</v>
      </c>
      <c r="U51" s="169">
        <f t="shared" si="84"/>
        <v>0</v>
      </c>
      <c r="V51" s="170">
        <f t="shared" si="85"/>
        <v>0</v>
      </c>
      <c r="W51" s="247" t="e">
        <f t="shared" si="108"/>
        <v>#DIV/0!</v>
      </c>
      <c r="X51" s="248"/>
      <c r="Y51" s="247" t="e">
        <f t="shared" si="51"/>
        <v>#DIV/0!</v>
      </c>
      <c r="Z51" s="248"/>
      <c r="AF51" s="140"/>
      <c r="AG51" s="140"/>
      <c r="AI51" s="67" t="str">
        <f>AF22</f>
        <v>REG 18</v>
      </c>
      <c r="AJ51" s="169">
        <f t="shared" si="86"/>
        <v>0</v>
      </c>
      <c r="AK51" s="170">
        <f t="shared" si="87"/>
        <v>0</v>
      </c>
      <c r="AL51" s="247" t="e">
        <f t="shared" si="109"/>
        <v>#DIV/0!</v>
      </c>
      <c r="AM51" s="248"/>
      <c r="AN51" s="247" t="e">
        <f t="shared" si="54"/>
        <v>#DIV/0!</v>
      </c>
      <c r="AO51" s="248"/>
      <c r="AU51" s="140"/>
      <c r="AV51" s="140"/>
      <c r="AX51" s="67" t="str">
        <f>AU22</f>
        <v>REG 18</v>
      </c>
      <c r="AY51" s="169">
        <f t="shared" si="88"/>
        <v>0</v>
      </c>
      <c r="AZ51" s="170">
        <f t="shared" si="89"/>
        <v>0</v>
      </c>
      <c r="BA51" s="247" t="e">
        <f t="shared" si="110"/>
        <v>#DIV/0!</v>
      </c>
      <c r="BB51" s="248"/>
      <c r="BC51" s="247" t="e">
        <f t="shared" si="57"/>
        <v>#DIV/0!</v>
      </c>
      <c r="BD51" s="248"/>
      <c r="BJ51" s="140"/>
      <c r="BK51" s="140"/>
      <c r="BM51" s="67" t="str">
        <f>BJ22</f>
        <v>REG 18</v>
      </c>
      <c r="BN51" s="169">
        <f t="shared" si="90"/>
        <v>0</v>
      </c>
      <c r="BO51" s="170">
        <f t="shared" si="91"/>
        <v>0</v>
      </c>
      <c r="BP51" s="247" t="e">
        <f t="shared" si="111"/>
        <v>#DIV/0!</v>
      </c>
      <c r="BQ51" s="248"/>
      <c r="BR51" s="247" t="e">
        <f t="shared" si="60"/>
        <v>#DIV/0!</v>
      </c>
      <c r="BS51" s="248"/>
      <c r="BY51" s="140"/>
      <c r="BZ51" s="140"/>
      <c r="CB51" s="67" t="str">
        <f>BY22</f>
        <v>REG 18</v>
      </c>
      <c r="CC51" s="169">
        <f t="shared" si="92"/>
        <v>0</v>
      </c>
      <c r="CD51" s="170">
        <f t="shared" si="93"/>
        <v>0</v>
      </c>
      <c r="CE51" s="247" t="e">
        <f t="shared" si="112"/>
        <v>#DIV/0!</v>
      </c>
      <c r="CF51" s="248"/>
      <c r="CG51" s="247" t="e">
        <f t="shared" si="63"/>
        <v>#DIV/0!</v>
      </c>
      <c r="CH51" s="248"/>
      <c r="CN51" s="140"/>
      <c r="CO51" s="140"/>
      <c r="CQ51" s="67" t="str">
        <f>CN22</f>
        <v>REG 18</v>
      </c>
      <c r="CR51" s="169">
        <f t="shared" si="94"/>
        <v>0</v>
      </c>
      <c r="CS51" s="170">
        <f t="shared" si="95"/>
        <v>0</v>
      </c>
      <c r="CT51" s="247" t="e">
        <f t="shared" si="113"/>
        <v>#DIV/0!</v>
      </c>
      <c r="CU51" s="248"/>
      <c r="CV51" s="247" t="e">
        <f t="shared" si="66"/>
        <v>#DIV/0!</v>
      </c>
      <c r="CW51" s="248"/>
      <c r="DC51" s="140"/>
      <c r="DD51" s="140"/>
      <c r="DF51" s="67" t="str">
        <f>DC22</f>
        <v>REG 18</v>
      </c>
      <c r="DG51" s="169">
        <f t="shared" si="96"/>
        <v>0</v>
      </c>
      <c r="DH51" s="170">
        <f t="shared" si="97"/>
        <v>0</v>
      </c>
      <c r="DI51" s="247" t="e">
        <f t="shared" si="114"/>
        <v>#DIV/0!</v>
      </c>
      <c r="DJ51" s="248"/>
      <c r="DK51" s="247" t="e">
        <f t="shared" si="69"/>
        <v>#DIV/0!</v>
      </c>
      <c r="DL51" s="248"/>
      <c r="DR51" s="140"/>
      <c r="DS51" s="140"/>
      <c r="DU51" s="67" t="str">
        <f>DR22</f>
        <v>REG 18</v>
      </c>
      <c r="DV51" s="169">
        <f t="shared" si="98"/>
        <v>0</v>
      </c>
      <c r="DW51" s="170">
        <f t="shared" si="99"/>
        <v>0</v>
      </c>
      <c r="DX51" s="247" t="e">
        <f t="shared" si="115"/>
        <v>#DIV/0!</v>
      </c>
      <c r="DY51" s="248"/>
      <c r="DZ51" s="247" t="e">
        <f t="shared" si="72"/>
        <v>#DIV/0!</v>
      </c>
      <c r="EA51" s="248"/>
      <c r="EG51" s="140"/>
      <c r="EH51" s="140"/>
      <c r="EJ51" s="67" t="str">
        <f>EG22</f>
        <v>REG 18</v>
      </c>
      <c r="EK51" s="169">
        <f t="shared" si="100"/>
        <v>0</v>
      </c>
      <c r="EL51" s="170">
        <f t="shared" si="101"/>
        <v>0</v>
      </c>
      <c r="EM51" s="247" t="e">
        <f t="shared" si="116"/>
        <v>#DIV/0!</v>
      </c>
      <c r="EN51" s="248"/>
      <c r="EO51" s="247" t="e">
        <f t="shared" si="75"/>
        <v>#DIV/0!</v>
      </c>
      <c r="EP51" s="248"/>
      <c r="EV51" s="140"/>
      <c r="EW51" s="140"/>
      <c r="EY51" s="67" t="str">
        <f>EV22</f>
        <v>REG 18</v>
      </c>
      <c r="EZ51" s="169">
        <f t="shared" si="102"/>
        <v>0</v>
      </c>
      <c r="FA51" s="170">
        <f t="shared" si="103"/>
        <v>0</v>
      </c>
      <c r="FB51" s="247" t="e">
        <f t="shared" si="117"/>
        <v>#DIV/0!</v>
      </c>
      <c r="FC51" s="248"/>
      <c r="FD51" s="247" t="e">
        <f t="shared" si="78"/>
        <v>#DIV/0!</v>
      </c>
      <c r="FE51" s="248"/>
      <c r="FK51" s="140"/>
      <c r="FL51" s="140"/>
      <c r="FN51" s="67" t="str">
        <f>FK22</f>
        <v>REG 18</v>
      </c>
      <c r="FO51" s="169">
        <f t="shared" si="104"/>
        <v>0</v>
      </c>
      <c r="FP51" s="170">
        <f t="shared" si="105"/>
        <v>0</v>
      </c>
      <c r="FQ51" s="247" t="e">
        <f t="shared" si="118"/>
        <v>#DIV/0!</v>
      </c>
      <c r="FR51" s="248"/>
      <c r="FS51" s="247" t="e">
        <f t="shared" si="81"/>
        <v>#DIV/0!</v>
      </c>
      <c r="FT51" s="248"/>
    </row>
    <row r="52" spans="1:179" x14ac:dyDescent="0.25">
      <c r="B52" s="140"/>
      <c r="C52" s="140"/>
      <c r="E52" s="67" t="str">
        <f>B23</f>
        <v>REG 19</v>
      </c>
      <c r="F52" s="169">
        <f t="shared" si="82"/>
        <v>0</v>
      </c>
      <c r="G52" s="170">
        <f t="shared" si="83"/>
        <v>0</v>
      </c>
      <c r="H52" s="247" t="e">
        <f>SUM(G52/F52)</f>
        <v>#DIV/0!</v>
      </c>
      <c r="I52" s="248"/>
      <c r="J52" s="247" t="e">
        <f>SUM(100%-H52)</f>
        <v>#DIV/0!</v>
      </c>
      <c r="K52" s="248"/>
      <c r="L52" s="172"/>
      <c r="Q52" s="140"/>
      <c r="R52" s="140"/>
      <c r="T52" s="67" t="str">
        <f>Q23</f>
        <v>REG 19</v>
      </c>
      <c r="U52" s="169">
        <f t="shared" si="84"/>
        <v>0</v>
      </c>
      <c r="V52" s="170">
        <f t="shared" si="85"/>
        <v>0</v>
      </c>
      <c r="W52" s="247" t="e">
        <f t="shared" si="108"/>
        <v>#DIV/0!</v>
      </c>
      <c r="X52" s="248"/>
      <c r="Y52" s="247" t="e">
        <f t="shared" si="51"/>
        <v>#DIV/0!</v>
      </c>
      <c r="Z52" s="248"/>
      <c r="AA52" s="172"/>
      <c r="AF52" s="140"/>
      <c r="AG52" s="140"/>
      <c r="AI52" s="67" t="str">
        <f>AF23</f>
        <v>REG 19</v>
      </c>
      <c r="AJ52" s="169">
        <f t="shared" si="86"/>
        <v>0</v>
      </c>
      <c r="AK52" s="170">
        <f t="shared" si="87"/>
        <v>0</v>
      </c>
      <c r="AL52" s="247" t="e">
        <f t="shared" si="109"/>
        <v>#DIV/0!</v>
      </c>
      <c r="AM52" s="248"/>
      <c r="AN52" s="247" t="e">
        <f t="shared" si="54"/>
        <v>#DIV/0!</v>
      </c>
      <c r="AO52" s="248"/>
      <c r="AP52" s="172"/>
      <c r="AU52" s="140"/>
      <c r="AV52" s="140"/>
      <c r="AX52" s="67" t="str">
        <f>AU23</f>
        <v>REG 19</v>
      </c>
      <c r="AY52" s="169">
        <f t="shared" si="88"/>
        <v>0</v>
      </c>
      <c r="AZ52" s="170">
        <f t="shared" si="89"/>
        <v>0</v>
      </c>
      <c r="BA52" s="247" t="e">
        <f t="shared" si="110"/>
        <v>#DIV/0!</v>
      </c>
      <c r="BB52" s="248"/>
      <c r="BC52" s="247" t="e">
        <f t="shared" si="57"/>
        <v>#DIV/0!</v>
      </c>
      <c r="BD52" s="248"/>
      <c r="BE52" s="172"/>
      <c r="BJ52" s="140"/>
      <c r="BK52" s="140"/>
      <c r="BM52" s="67" t="str">
        <f>BJ23</f>
        <v>REG 19</v>
      </c>
      <c r="BN52" s="169">
        <f t="shared" si="90"/>
        <v>0</v>
      </c>
      <c r="BO52" s="170">
        <f t="shared" si="91"/>
        <v>0</v>
      </c>
      <c r="BP52" s="247" t="e">
        <f t="shared" si="111"/>
        <v>#DIV/0!</v>
      </c>
      <c r="BQ52" s="248"/>
      <c r="BR52" s="247" t="e">
        <f t="shared" si="60"/>
        <v>#DIV/0!</v>
      </c>
      <c r="BS52" s="248"/>
      <c r="BT52" s="172"/>
      <c r="BY52" s="140"/>
      <c r="BZ52" s="140"/>
      <c r="CB52" s="67" t="str">
        <f>BY23</f>
        <v>REG 19</v>
      </c>
      <c r="CC52" s="169">
        <f t="shared" si="92"/>
        <v>0</v>
      </c>
      <c r="CD52" s="170">
        <f t="shared" si="93"/>
        <v>0</v>
      </c>
      <c r="CE52" s="247" t="e">
        <f t="shared" si="112"/>
        <v>#DIV/0!</v>
      </c>
      <c r="CF52" s="248"/>
      <c r="CG52" s="247" t="e">
        <f t="shared" si="63"/>
        <v>#DIV/0!</v>
      </c>
      <c r="CH52" s="248"/>
      <c r="CI52" s="172"/>
      <c r="CN52" s="140"/>
      <c r="CO52" s="140"/>
      <c r="CQ52" s="67" t="str">
        <f>CN23</f>
        <v>REG 19</v>
      </c>
      <c r="CR52" s="169">
        <f t="shared" si="94"/>
        <v>0</v>
      </c>
      <c r="CS52" s="170">
        <f t="shared" si="95"/>
        <v>0</v>
      </c>
      <c r="CT52" s="247" t="e">
        <f t="shared" si="113"/>
        <v>#DIV/0!</v>
      </c>
      <c r="CU52" s="248"/>
      <c r="CV52" s="247" t="e">
        <f t="shared" si="66"/>
        <v>#DIV/0!</v>
      </c>
      <c r="CW52" s="248"/>
      <c r="CX52" s="172"/>
      <c r="DC52" s="140"/>
      <c r="DD52" s="140"/>
      <c r="DF52" s="67" t="str">
        <f>DC23</f>
        <v>REG 19</v>
      </c>
      <c r="DG52" s="169">
        <f t="shared" si="96"/>
        <v>0</v>
      </c>
      <c r="DH52" s="170">
        <f t="shared" si="97"/>
        <v>0</v>
      </c>
      <c r="DI52" s="247" t="e">
        <f t="shared" si="114"/>
        <v>#DIV/0!</v>
      </c>
      <c r="DJ52" s="248"/>
      <c r="DK52" s="247" t="e">
        <f t="shared" si="69"/>
        <v>#DIV/0!</v>
      </c>
      <c r="DL52" s="248"/>
      <c r="DM52" s="172"/>
      <c r="DR52" s="140"/>
      <c r="DS52" s="140"/>
      <c r="DU52" s="67" t="str">
        <f>DR23</f>
        <v>REG 19</v>
      </c>
      <c r="DV52" s="169">
        <f t="shared" si="98"/>
        <v>0</v>
      </c>
      <c r="DW52" s="170">
        <f t="shared" si="99"/>
        <v>0</v>
      </c>
      <c r="DX52" s="247" t="e">
        <f t="shared" si="115"/>
        <v>#DIV/0!</v>
      </c>
      <c r="DY52" s="248"/>
      <c r="DZ52" s="247" t="e">
        <f t="shared" si="72"/>
        <v>#DIV/0!</v>
      </c>
      <c r="EA52" s="248"/>
      <c r="EB52" s="172"/>
      <c r="EG52" s="140"/>
      <c r="EH52" s="140"/>
      <c r="EJ52" s="67" t="str">
        <f>EG23</f>
        <v>REG 19</v>
      </c>
      <c r="EK52" s="169">
        <f t="shared" si="100"/>
        <v>0</v>
      </c>
      <c r="EL52" s="170">
        <f t="shared" si="101"/>
        <v>0</v>
      </c>
      <c r="EM52" s="247" t="e">
        <f t="shared" si="116"/>
        <v>#DIV/0!</v>
      </c>
      <c r="EN52" s="248"/>
      <c r="EO52" s="247" t="e">
        <f t="shared" si="75"/>
        <v>#DIV/0!</v>
      </c>
      <c r="EP52" s="248"/>
      <c r="EQ52" s="172"/>
      <c r="EV52" s="140"/>
      <c r="EW52" s="140"/>
      <c r="EY52" s="67" t="str">
        <f>EV23</f>
        <v>REG 19</v>
      </c>
      <c r="EZ52" s="169">
        <f t="shared" si="102"/>
        <v>0</v>
      </c>
      <c r="FA52" s="170">
        <f t="shared" si="103"/>
        <v>0</v>
      </c>
      <c r="FB52" s="247" t="e">
        <f t="shared" si="117"/>
        <v>#DIV/0!</v>
      </c>
      <c r="FC52" s="248"/>
      <c r="FD52" s="247" t="e">
        <f t="shared" si="78"/>
        <v>#DIV/0!</v>
      </c>
      <c r="FE52" s="248"/>
      <c r="FF52" s="172"/>
      <c r="FK52" s="140"/>
      <c r="FL52" s="140"/>
      <c r="FN52" s="67" t="str">
        <f>FK23</f>
        <v>REG 19</v>
      </c>
      <c r="FO52" s="169">
        <f t="shared" si="104"/>
        <v>0</v>
      </c>
      <c r="FP52" s="170">
        <f t="shared" si="105"/>
        <v>0</v>
      </c>
      <c r="FQ52" s="247" t="e">
        <f t="shared" si="118"/>
        <v>#DIV/0!</v>
      </c>
      <c r="FR52" s="248"/>
      <c r="FS52" s="247" t="e">
        <f t="shared" si="81"/>
        <v>#DIV/0!</v>
      </c>
      <c r="FT52" s="248"/>
      <c r="FU52" s="172"/>
    </row>
    <row r="53" spans="1:179" x14ac:dyDescent="0.25">
      <c r="B53" s="140"/>
      <c r="C53" s="140"/>
      <c r="E53" s="67" t="str">
        <f>B24</f>
        <v>REG 20</v>
      </c>
      <c r="F53" s="169">
        <f t="shared" si="82"/>
        <v>0</v>
      </c>
      <c r="G53" s="170">
        <f t="shared" si="83"/>
        <v>0</v>
      </c>
      <c r="H53" s="247" t="e">
        <f>SUM(G53/F53)</f>
        <v>#DIV/0!</v>
      </c>
      <c r="I53" s="248"/>
      <c r="J53" s="247" t="e">
        <f>SUM(100%-H53)</f>
        <v>#DIV/0!</v>
      </c>
      <c r="K53" s="248"/>
      <c r="Q53" s="140"/>
      <c r="R53" s="140"/>
      <c r="T53" s="67" t="str">
        <f>Q24</f>
        <v>REG 20</v>
      </c>
      <c r="U53" s="169">
        <f t="shared" si="84"/>
        <v>0</v>
      </c>
      <c r="V53" s="170">
        <f t="shared" si="85"/>
        <v>0</v>
      </c>
      <c r="W53" s="247" t="e">
        <f t="shared" si="108"/>
        <v>#DIV/0!</v>
      </c>
      <c r="X53" s="248"/>
      <c r="Y53" s="247" t="e">
        <f t="shared" si="51"/>
        <v>#DIV/0!</v>
      </c>
      <c r="Z53" s="248"/>
      <c r="AF53" s="140"/>
      <c r="AG53" s="140"/>
      <c r="AI53" s="67" t="str">
        <f>AF24</f>
        <v>REG 20</v>
      </c>
      <c r="AJ53" s="169">
        <f t="shared" si="86"/>
        <v>0</v>
      </c>
      <c r="AK53" s="170">
        <f t="shared" si="87"/>
        <v>0</v>
      </c>
      <c r="AL53" s="247" t="e">
        <f t="shared" si="109"/>
        <v>#DIV/0!</v>
      </c>
      <c r="AM53" s="248"/>
      <c r="AN53" s="247" t="e">
        <f t="shared" si="54"/>
        <v>#DIV/0!</v>
      </c>
      <c r="AO53" s="248"/>
      <c r="AU53" s="140"/>
      <c r="AV53" s="140"/>
      <c r="AX53" s="67" t="str">
        <f>AU24</f>
        <v>REG 20</v>
      </c>
      <c r="AY53" s="169">
        <f t="shared" si="88"/>
        <v>0</v>
      </c>
      <c r="AZ53" s="170">
        <f t="shared" si="89"/>
        <v>0</v>
      </c>
      <c r="BA53" s="247" t="e">
        <f t="shared" si="110"/>
        <v>#DIV/0!</v>
      </c>
      <c r="BB53" s="248"/>
      <c r="BC53" s="247" t="e">
        <f t="shared" si="57"/>
        <v>#DIV/0!</v>
      </c>
      <c r="BD53" s="248"/>
      <c r="BJ53" s="140"/>
      <c r="BK53" s="140"/>
      <c r="BM53" s="67" t="str">
        <f>BJ24</f>
        <v>REG 20</v>
      </c>
      <c r="BN53" s="169">
        <f t="shared" si="90"/>
        <v>0</v>
      </c>
      <c r="BO53" s="170">
        <f t="shared" si="91"/>
        <v>0</v>
      </c>
      <c r="BP53" s="247" t="e">
        <f t="shared" si="111"/>
        <v>#DIV/0!</v>
      </c>
      <c r="BQ53" s="248"/>
      <c r="BR53" s="247" t="e">
        <f t="shared" si="60"/>
        <v>#DIV/0!</v>
      </c>
      <c r="BS53" s="248"/>
      <c r="BY53" s="140"/>
      <c r="BZ53" s="140"/>
      <c r="CB53" s="67" t="str">
        <f>BY24</f>
        <v>REG 20</v>
      </c>
      <c r="CC53" s="169">
        <f t="shared" si="92"/>
        <v>0</v>
      </c>
      <c r="CD53" s="170">
        <f t="shared" si="93"/>
        <v>0</v>
      </c>
      <c r="CE53" s="247" t="e">
        <f t="shared" si="112"/>
        <v>#DIV/0!</v>
      </c>
      <c r="CF53" s="248"/>
      <c r="CG53" s="247" t="e">
        <f t="shared" si="63"/>
        <v>#DIV/0!</v>
      </c>
      <c r="CH53" s="248"/>
      <c r="CN53" s="140"/>
      <c r="CO53" s="140"/>
      <c r="CQ53" s="67" t="str">
        <f>CN24</f>
        <v>REG 20</v>
      </c>
      <c r="CR53" s="169">
        <f t="shared" si="94"/>
        <v>0</v>
      </c>
      <c r="CS53" s="170">
        <f t="shared" si="95"/>
        <v>0</v>
      </c>
      <c r="CT53" s="247" t="e">
        <f t="shared" si="113"/>
        <v>#DIV/0!</v>
      </c>
      <c r="CU53" s="248"/>
      <c r="CV53" s="247" t="e">
        <f t="shared" si="66"/>
        <v>#DIV/0!</v>
      </c>
      <c r="CW53" s="248"/>
      <c r="DC53" s="140"/>
      <c r="DD53" s="140"/>
      <c r="DF53" s="67" t="str">
        <f>DC24</f>
        <v>REG 20</v>
      </c>
      <c r="DG53" s="169">
        <f t="shared" si="96"/>
        <v>0</v>
      </c>
      <c r="DH53" s="170">
        <f t="shared" si="97"/>
        <v>0</v>
      </c>
      <c r="DI53" s="247" t="e">
        <f t="shared" si="114"/>
        <v>#DIV/0!</v>
      </c>
      <c r="DJ53" s="248"/>
      <c r="DK53" s="247" t="e">
        <f t="shared" si="69"/>
        <v>#DIV/0!</v>
      </c>
      <c r="DL53" s="248"/>
      <c r="DR53" s="140"/>
      <c r="DS53" s="140"/>
      <c r="DU53" s="67" t="str">
        <f>DR24</f>
        <v>REG 20</v>
      </c>
      <c r="DV53" s="169">
        <f t="shared" si="98"/>
        <v>0</v>
      </c>
      <c r="DW53" s="170">
        <f t="shared" si="99"/>
        <v>0</v>
      </c>
      <c r="DX53" s="247" t="e">
        <f t="shared" si="115"/>
        <v>#DIV/0!</v>
      </c>
      <c r="DY53" s="248"/>
      <c r="DZ53" s="247" t="e">
        <f t="shared" si="72"/>
        <v>#DIV/0!</v>
      </c>
      <c r="EA53" s="248"/>
      <c r="EG53" s="140"/>
      <c r="EH53" s="140"/>
      <c r="EJ53" s="67" t="str">
        <f>EG24</f>
        <v>REG 20</v>
      </c>
      <c r="EK53" s="169">
        <f t="shared" si="100"/>
        <v>0</v>
      </c>
      <c r="EL53" s="170">
        <f t="shared" si="101"/>
        <v>0</v>
      </c>
      <c r="EM53" s="247" t="e">
        <f t="shared" si="116"/>
        <v>#DIV/0!</v>
      </c>
      <c r="EN53" s="248"/>
      <c r="EO53" s="247" t="e">
        <f t="shared" si="75"/>
        <v>#DIV/0!</v>
      </c>
      <c r="EP53" s="248"/>
      <c r="EV53" s="140"/>
      <c r="EW53" s="140"/>
      <c r="EY53" s="67" t="str">
        <f>EV24</f>
        <v>REG 20</v>
      </c>
      <c r="EZ53" s="169">
        <f t="shared" si="102"/>
        <v>0</v>
      </c>
      <c r="FA53" s="170">
        <f t="shared" si="103"/>
        <v>0</v>
      </c>
      <c r="FB53" s="247" t="e">
        <f t="shared" si="117"/>
        <v>#DIV/0!</v>
      </c>
      <c r="FC53" s="248"/>
      <c r="FD53" s="247" t="e">
        <f t="shared" si="78"/>
        <v>#DIV/0!</v>
      </c>
      <c r="FE53" s="248"/>
      <c r="FK53" s="140"/>
      <c r="FL53" s="140"/>
      <c r="FN53" s="67" t="str">
        <f>FK24</f>
        <v>REG 20</v>
      </c>
      <c r="FO53" s="169">
        <f t="shared" si="104"/>
        <v>0</v>
      </c>
      <c r="FP53" s="170">
        <f t="shared" si="105"/>
        <v>0</v>
      </c>
      <c r="FQ53" s="247" t="e">
        <f t="shared" si="118"/>
        <v>#DIV/0!</v>
      </c>
      <c r="FR53" s="248"/>
      <c r="FS53" s="247" t="e">
        <f t="shared" si="81"/>
        <v>#DIV/0!</v>
      </c>
      <c r="FT53" s="248"/>
    </row>
    <row r="54" spans="1:179" x14ac:dyDescent="0.25">
      <c r="B54" s="66"/>
      <c r="C54" s="66"/>
      <c r="G54" s="31"/>
      <c r="H54" s="32"/>
      <c r="I54" s="31"/>
      <c r="L54" s="110"/>
      <c r="M54" s="110"/>
      <c r="N54" s="110"/>
      <c r="Q54" s="140"/>
      <c r="R54" s="140"/>
      <c r="V54" s="31"/>
      <c r="W54" s="32"/>
      <c r="X54" s="31"/>
      <c r="AA54" s="140"/>
      <c r="AB54" s="140"/>
      <c r="AC54" s="140"/>
      <c r="AF54" s="140"/>
      <c r="AG54" s="140"/>
      <c r="AK54" s="31"/>
      <c r="AL54" s="32"/>
      <c r="AM54" s="31"/>
      <c r="AP54" s="140"/>
      <c r="AQ54" s="140"/>
      <c r="AR54" s="140"/>
      <c r="AU54" s="140"/>
      <c r="AV54" s="140"/>
      <c r="AZ54" s="31"/>
      <c r="BA54" s="32"/>
      <c r="BB54" s="31"/>
      <c r="BE54" s="140"/>
      <c r="BF54" s="140"/>
      <c r="BG54" s="140"/>
      <c r="BJ54" s="140"/>
      <c r="BK54" s="140"/>
      <c r="BO54" s="31"/>
      <c r="BP54" s="32"/>
      <c r="BQ54" s="31"/>
      <c r="BT54" s="140"/>
      <c r="BU54" s="140"/>
      <c r="BV54" s="140"/>
      <c r="BY54" s="140"/>
      <c r="BZ54" s="140"/>
      <c r="CD54" s="31"/>
      <c r="CE54" s="32"/>
      <c r="CF54" s="31"/>
      <c r="CI54" s="140"/>
      <c r="CJ54" s="140"/>
      <c r="CK54" s="140"/>
      <c r="CN54" s="140"/>
      <c r="CO54" s="140"/>
      <c r="CS54" s="31"/>
      <c r="CT54" s="32"/>
      <c r="CU54" s="31"/>
      <c r="CX54" s="140"/>
      <c r="CY54" s="140"/>
      <c r="CZ54" s="140"/>
      <c r="DC54" s="140"/>
      <c r="DD54" s="140"/>
      <c r="DH54" s="31"/>
      <c r="DI54" s="32"/>
      <c r="DJ54" s="31"/>
      <c r="DM54" s="140"/>
      <c r="DN54" s="140"/>
      <c r="DO54" s="140"/>
      <c r="DR54" s="140"/>
      <c r="DS54" s="140"/>
      <c r="DW54" s="31"/>
      <c r="DX54" s="32"/>
      <c r="DY54" s="31"/>
      <c r="EB54" s="140"/>
      <c r="EC54" s="140"/>
      <c r="ED54" s="140"/>
      <c r="EG54" s="140"/>
      <c r="EH54" s="140"/>
      <c r="EL54" s="31"/>
      <c r="EM54" s="32"/>
      <c r="EN54" s="31"/>
      <c r="EQ54" s="140"/>
      <c r="ER54" s="140"/>
      <c r="ES54" s="140"/>
      <c r="EV54" s="140"/>
      <c r="EW54" s="140"/>
      <c r="FA54" s="31"/>
      <c r="FB54" s="32"/>
      <c r="FC54" s="31"/>
      <c r="FF54" s="140"/>
      <c r="FG54" s="140"/>
      <c r="FH54" s="140"/>
      <c r="FK54" s="140"/>
      <c r="FL54" s="140"/>
      <c r="FP54" s="31"/>
      <c r="FQ54" s="32"/>
      <c r="FR54" s="31"/>
      <c r="FU54" s="140"/>
      <c r="FV54" s="140"/>
      <c r="FW54" s="140"/>
    </row>
    <row r="55" spans="1:179" ht="15" customHeight="1" x14ac:dyDescent="0.25">
      <c r="D55" s="238" t="s">
        <v>32</v>
      </c>
      <c r="E55" s="239"/>
      <c r="F55" s="25">
        <f>SUM(F34:F48)</f>
        <v>0</v>
      </c>
      <c r="G55" s="88">
        <f>SUM(G34:G48)</f>
        <v>0</v>
      </c>
      <c r="H55" s="240" t="e">
        <f>SUM(G55/F55)</f>
        <v>#DIV/0!</v>
      </c>
      <c r="I55" s="241"/>
      <c r="J55" s="242" t="e">
        <f>SUM(100%-H55)</f>
        <v>#DIV/0!</v>
      </c>
      <c r="K55" s="241"/>
      <c r="L55" s="243"/>
      <c r="M55" s="243"/>
      <c r="N55" s="110"/>
      <c r="S55" s="238" t="s">
        <v>32</v>
      </c>
      <c r="T55" s="239"/>
      <c r="U55" s="25">
        <f>SUM(U34:U48)</f>
        <v>0</v>
      </c>
      <c r="V55" s="88">
        <f>SUM(V34:V48)</f>
        <v>0</v>
      </c>
      <c r="W55" s="240" t="e">
        <f>SUM(V55/U55)</f>
        <v>#DIV/0!</v>
      </c>
      <c r="X55" s="241"/>
      <c r="Y55" s="242" t="e">
        <f>SUM(100%-W55)</f>
        <v>#DIV/0!</v>
      </c>
      <c r="Z55" s="241"/>
      <c r="AA55" s="243"/>
      <c r="AB55" s="243"/>
      <c r="AC55" s="140"/>
      <c r="AH55" s="238" t="s">
        <v>32</v>
      </c>
      <c r="AI55" s="239"/>
      <c r="AJ55" s="25">
        <f>SUM(AJ34:AJ48)</f>
        <v>0</v>
      </c>
      <c r="AK55" s="88">
        <f>SUM(AK34:AK48)</f>
        <v>0</v>
      </c>
      <c r="AL55" s="240" t="e">
        <f>SUM(AK55/AJ55)</f>
        <v>#DIV/0!</v>
      </c>
      <c r="AM55" s="241"/>
      <c r="AN55" s="242" t="e">
        <f>SUM(100%-AL55)</f>
        <v>#DIV/0!</v>
      </c>
      <c r="AO55" s="241"/>
      <c r="AP55" s="243"/>
      <c r="AQ55" s="243"/>
      <c r="AR55" s="140"/>
      <c r="AW55" s="238" t="s">
        <v>32</v>
      </c>
      <c r="AX55" s="239"/>
      <c r="AY55" s="25">
        <f>SUM(AY34:AY48)</f>
        <v>0</v>
      </c>
      <c r="AZ55" s="88">
        <f>SUM(AZ34:AZ48)</f>
        <v>0</v>
      </c>
      <c r="BA55" s="240" t="e">
        <f>SUM(AZ55/AY55)</f>
        <v>#DIV/0!</v>
      </c>
      <c r="BB55" s="241"/>
      <c r="BC55" s="242" t="e">
        <f>SUM(100%-BA55)</f>
        <v>#DIV/0!</v>
      </c>
      <c r="BD55" s="241"/>
      <c r="BE55" s="243"/>
      <c r="BF55" s="243"/>
      <c r="BG55" s="140"/>
      <c r="BL55" s="238" t="s">
        <v>32</v>
      </c>
      <c r="BM55" s="239"/>
      <c r="BN55" s="25">
        <f>SUM(BN34:BN48)</f>
        <v>0</v>
      </c>
      <c r="BO55" s="88">
        <f>SUM(BO34:BO48)</f>
        <v>0</v>
      </c>
      <c r="BP55" s="240" t="e">
        <f>SUM(BO55/BN55)</f>
        <v>#DIV/0!</v>
      </c>
      <c r="BQ55" s="241"/>
      <c r="BR55" s="242" t="e">
        <f>SUM(100%-BP55)</f>
        <v>#DIV/0!</v>
      </c>
      <c r="BS55" s="241"/>
      <c r="BT55" s="243"/>
      <c r="BU55" s="243"/>
      <c r="BV55" s="140"/>
      <c r="CA55" s="238" t="s">
        <v>32</v>
      </c>
      <c r="CB55" s="239"/>
      <c r="CC55" s="25">
        <f>SUM(CC34:CC48)</f>
        <v>0</v>
      </c>
      <c r="CD55" s="88">
        <f>SUM(CD34:CD48)</f>
        <v>0</v>
      </c>
      <c r="CE55" s="240" t="e">
        <f>SUM(CD55/CC55)</f>
        <v>#DIV/0!</v>
      </c>
      <c r="CF55" s="241"/>
      <c r="CG55" s="242" t="e">
        <f>SUM(100%-CE55)</f>
        <v>#DIV/0!</v>
      </c>
      <c r="CH55" s="241"/>
      <c r="CI55" s="243"/>
      <c r="CJ55" s="243"/>
      <c r="CK55" s="140"/>
      <c r="CP55" s="238" t="s">
        <v>32</v>
      </c>
      <c r="CQ55" s="239"/>
      <c r="CR55" s="25">
        <f>SUM(CR34:CR48)</f>
        <v>0</v>
      </c>
      <c r="CS55" s="88">
        <f>SUM(CS34:CS48)</f>
        <v>0</v>
      </c>
      <c r="CT55" s="240" t="e">
        <f>SUM(CS55/CR55)</f>
        <v>#DIV/0!</v>
      </c>
      <c r="CU55" s="241"/>
      <c r="CV55" s="242" t="e">
        <f>SUM(100%-CT55)</f>
        <v>#DIV/0!</v>
      </c>
      <c r="CW55" s="241"/>
      <c r="CX55" s="243"/>
      <c r="CY55" s="243"/>
      <c r="CZ55" s="140"/>
      <c r="DE55" s="238" t="s">
        <v>32</v>
      </c>
      <c r="DF55" s="239"/>
      <c r="DG55" s="25">
        <f>SUM(DG34:DG48)</f>
        <v>0</v>
      </c>
      <c r="DH55" s="88">
        <f>SUM(DH34:DH48)</f>
        <v>0</v>
      </c>
      <c r="DI55" s="240" t="e">
        <f>SUM(DH55/DG55)</f>
        <v>#DIV/0!</v>
      </c>
      <c r="DJ55" s="241"/>
      <c r="DK55" s="242" t="e">
        <f>SUM(100%-DI55)</f>
        <v>#DIV/0!</v>
      </c>
      <c r="DL55" s="241"/>
      <c r="DM55" s="243"/>
      <c r="DN55" s="243"/>
      <c r="DO55" s="140"/>
      <c r="DT55" s="238" t="s">
        <v>32</v>
      </c>
      <c r="DU55" s="239"/>
      <c r="DV55" s="25">
        <f>SUM(DV34:DV48)</f>
        <v>0</v>
      </c>
      <c r="DW55" s="88">
        <f>SUM(DW34:DW48)</f>
        <v>0</v>
      </c>
      <c r="DX55" s="240" t="e">
        <f>SUM(DW55/DV55)</f>
        <v>#DIV/0!</v>
      </c>
      <c r="DY55" s="241"/>
      <c r="DZ55" s="242" t="e">
        <f>SUM(100%-DX55)</f>
        <v>#DIV/0!</v>
      </c>
      <c r="EA55" s="241"/>
      <c r="EB55" s="243"/>
      <c r="EC55" s="243"/>
      <c r="ED55" s="140"/>
      <c r="EI55" s="238" t="s">
        <v>32</v>
      </c>
      <c r="EJ55" s="239"/>
      <c r="EK55" s="25">
        <f>SUM(EK34:EK48)</f>
        <v>0</v>
      </c>
      <c r="EL55" s="88">
        <f>SUM(EL34:EL48)</f>
        <v>0</v>
      </c>
      <c r="EM55" s="240" t="e">
        <f>SUM(EL55/EK55)</f>
        <v>#DIV/0!</v>
      </c>
      <c r="EN55" s="241"/>
      <c r="EO55" s="242" t="e">
        <f>SUM(100%-EM55)</f>
        <v>#DIV/0!</v>
      </c>
      <c r="EP55" s="241"/>
      <c r="EQ55" s="243"/>
      <c r="ER55" s="243"/>
      <c r="ES55" s="140"/>
      <c r="EX55" s="238" t="s">
        <v>32</v>
      </c>
      <c r="EY55" s="239"/>
      <c r="EZ55" s="25">
        <f>SUM(EZ34:EZ48)</f>
        <v>0</v>
      </c>
      <c r="FA55" s="88">
        <f>SUM(FA34:FA48)</f>
        <v>0</v>
      </c>
      <c r="FB55" s="240" t="e">
        <f>SUM(FA55/EZ55)</f>
        <v>#DIV/0!</v>
      </c>
      <c r="FC55" s="241"/>
      <c r="FD55" s="242" t="e">
        <f>SUM(100%-FB55)</f>
        <v>#DIV/0!</v>
      </c>
      <c r="FE55" s="241"/>
      <c r="FF55" s="243"/>
      <c r="FG55" s="243"/>
      <c r="FH55" s="140"/>
      <c r="FM55" s="238" t="s">
        <v>32</v>
      </c>
      <c r="FN55" s="239"/>
      <c r="FO55" s="25">
        <f>SUM(FO34:FO48)</f>
        <v>0</v>
      </c>
      <c r="FP55" s="88">
        <f>SUM(FP34:FP48)</f>
        <v>0</v>
      </c>
      <c r="FQ55" s="240" t="e">
        <f>SUM(FP55/FO55)</f>
        <v>#DIV/0!</v>
      </c>
      <c r="FR55" s="241"/>
      <c r="FS55" s="242" t="e">
        <f>SUM(100%-FQ55)</f>
        <v>#DIV/0!</v>
      </c>
      <c r="FT55" s="241"/>
      <c r="FU55" s="243"/>
      <c r="FV55" s="243"/>
      <c r="FW55" s="140"/>
    </row>
    <row r="56" spans="1:179" x14ac:dyDescent="0.25">
      <c r="I56" s="244"/>
      <c r="J56" s="244"/>
      <c r="K56" s="245"/>
      <c r="L56" s="246"/>
      <c r="X56" s="244"/>
      <c r="Y56" s="244"/>
      <c r="Z56" s="245"/>
      <c r="AA56" s="246"/>
      <c r="AM56" s="244"/>
      <c r="AN56" s="244"/>
      <c r="AO56" s="245"/>
      <c r="AP56" s="246"/>
      <c r="BB56" s="244"/>
      <c r="BC56" s="244"/>
      <c r="BD56" s="245"/>
      <c r="BE56" s="246"/>
      <c r="BQ56" s="244"/>
      <c r="BR56" s="244"/>
      <c r="BS56" s="245"/>
      <c r="BT56" s="246"/>
      <c r="CF56" s="244"/>
      <c r="CG56" s="244"/>
      <c r="CH56" s="245"/>
      <c r="CI56" s="246"/>
      <c r="CU56" s="244"/>
      <c r="CV56" s="244"/>
      <c r="CW56" s="245"/>
      <c r="CX56" s="246"/>
      <c r="DJ56" s="244"/>
      <c r="DK56" s="244"/>
      <c r="DL56" s="245"/>
      <c r="DM56" s="246"/>
      <c r="DY56" s="244"/>
      <c r="DZ56" s="244"/>
      <c r="EA56" s="245"/>
      <c r="EB56" s="246"/>
      <c r="EN56" s="244"/>
      <c r="EO56" s="244"/>
      <c r="EP56" s="245"/>
      <c r="EQ56" s="246"/>
      <c r="FC56" s="244"/>
      <c r="FD56" s="244"/>
      <c r="FE56" s="245"/>
      <c r="FF56" s="246"/>
      <c r="FR56" s="244"/>
      <c r="FS56" s="244"/>
      <c r="FT56" s="245"/>
      <c r="FU56" s="246"/>
    </row>
    <row r="57" spans="1:179" s="27" customFormat="1" x14ac:dyDescent="0.25">
      <c r="J57" s="229">
        <v>0.95</v>
      </c>
      <c r="K57" s="230"/>
      <c r="L57" s="231" t="s">
        <v>33</v>
      </c>
      <c r="M57" s="232"/>
      <c r="N57" s="233"/>
      <c r="O57" s="140"/>
      <c r="Y57" s="229">
        <v>0.95</v>
      </c>
      <c r="Z57" s="230"/>
      <c r="AA57" s="231" t="s">
        <v>33</v>
      </c>
      <c r="AB57" s="232"/>
      <c r="AC57" s="233"/>
      <c r="AN57" s="229">
        <v>0.95</v>
      </c>
      <c r="AO57" s="230"/>
      <c r="AP57" s="231" t="s">
        <v>33</v>
      </c>
      <c r="AQ57" s="232"/>
      <c r="AR57" s="233"/>
      <c r="BC57" s="229">
        <v>0.95</v>
      </c>
      <c r="BD57" s="230"/>
      <c r="BE57" s="231" t="s">
        <v>33</v>
      </c>
      <c r="BF57" s="232"/>
      <c r="BG57" s="233"/>
      <c r="BR57" s="229">
        <v>0.95</v>
      </c>
      <c r="BS57" s="230"/>
      <c r="BT57" s="231" t="s">
        <v>33</v>
      </c>
      <c r="BU57" s="232"/>
      <c r="BV57" s="233"/>
      <c r="CG57" s="229">
        <v>0.95</v>
      </c>
      <c r="CH57" s="230"/>
      <c r="CI57" s="231" t="s">
        <v>33</v>
      </c>
      <c r="CJ57" s="232"/>
      <c r="CK57" s="233"/>
      <c r="CV57" s="229">
        <v>0.95</v>
      </c>
      <c r="CW57" s="230"/>
      <c r="CX57" s="231" t="s">
        <v>33</v>
      </c>
      <c r="CY57" s="232"/>
      <c r="CZ57" s="233"/>
      <c r="DK57" s="229">
        <v>0.95</v>
      </c>
      <c r="DL57" s="230"/>
      <c r="DM57" s="231" t="s">
        <v>33</v>
      </c>
      <c r="DN57" s="232"/>
      <c r="DO57" s="233"/>
      <c r="DZ57" s="229">
        <v>0.95</v>
      </c>
      <c r="EA57" s="230"/>
      <c r="EB57" s="231" t="s">
        <v>33</v>
      </c>
      <c r="EC57" s="232"/>
      <c r="ED57" s="233"/>
      <c r="EO57" s="229">
        <v>0.95</v>
      </c>
      <c r="EP57" s="230"/>
      <c r="EQ57" s="231" t="s">
        <v>33</v>
      </c>
      <c r="ER57" s="232"/>
      <c r="ES57" s="233"/>
      <c r="FD57" s="229">
        <v>0.95</v>
      </c>
      <c r="FE57" s="230"/>
      <c r="FF57" s="231" t="s">
        <v>33</v>
      </c>
      <c r="FG57" s="232"/>
      <c r="FH57" s="233"/>
      <c r="FS57" s="229">
        <v>0.95</v>
      </c>
      <c r="FT57" s="230"/>
      <c r="FU57" s="231" t="s">
        <v>33</v>
      </c>
      <c r="FV57" s="232"/>
      <c r="FW57" s="233"/>
    </row>
    <row r="58" spans="1:179" s="27" customFormat="1" ht="15.75" x14ac:dyDescent="0.25">
      <c r="C58" s="23"/>
      <c r="D58" s="23"/>
      <c r="E58" s="23"/>
      <c r="F58" s="23"/>
      <c r="G58" s="23"/>
      <c r="H58" s="234" t="s">
        <v>101</v>
      </c>
      <c r="I58" s="234"/>
      <c r="J58" s="235" t="e">
        <f>SUM(J55-J57)</f>
        <v>#DIV/0!</v>
      </c>
      <c r="K58" s="235"/>
      <c r="L58" s="23"/>
      <c r="M58" s="23"/>
      <c r="N58" s="23"/>
      <c r="O58" s="140"/>
      <c r="R58" s="23"/>
      <c r="S58" s="23"/>
      <c r="T58" s="23"/>
      <c r="U58" s="23"/>
      <c r="V58" s="23"/>
      <c r="W58" s="234" t="s">
        <v>101</v>
      </c>
      <c r="X58" s="234"/>
      <c r="Y58" s="235" t="e">
        <f>SUM(Y55-Y57)</f>
        <v>#DIV/0!</v>
      </c>
      <c r="Z58" s="235"/>
      <c r="AA58" s="23"/>
      <c r="AB58" s="23"/>
      <c r="AC58" s="23"/>
      <c r="AG58" s="23"/>
      <c r="AH58" s="23"/>
      <c r="AI58" s="23"/>
      <c r="AJ58" s="23"/>
      <c r="AK58" s="23"/>
      <c r="AL58" s="234" t="s">
        <v>101</v>
      </c>
      <c r="AM58" s="234"/>
      <c r="AN58" s="235" t="e">
        <f>SUM(AN55-AN57)</f>
        <v>#DIV/0!</v>
      </c>
      <c r="AO58" s="235"/>
      <c r="AP58" s="23"/>
      <c r="AQ58" s="23"/>
      <c r="AR58" s="23"/>
      <c r="AV58" s="23"/>
      <c r="AW58" s="23"/>
      <c r="AX58" s="23"/>
      <c r="AY58" s="23"/>
      <c r="AZ58" s="23"/>
      <c r="BA58" s="234" t="s">
        <v>101</v>
      </c>
      <c r="BB58" s="234"/>
      <c r="BC58" s="235" t="e">
        <f>SUM(BC55-BC57)</f>
        <v>#DIV/0!</v>
      </c>
      <c r="BD58" s="235"/>
      <c r="BE58" s="23"/>
      <c r="BF58" s="23"/>
      <c r="BG58" s="23"/>
      <c r="BK58" s="23"/>
      <c r="BL58" s="23"/>
      <c r="BM58" s="23"/>
      <c r="BN58" s="23"/>
      <c r="BO58" s="23"/>
      <c r="BP58" s="234" t="s">
        <v>101</v>
      </c>
      <c r="BQ58" s="234"/>
      <c r="BR58" s="235" t="e">
        <f>SUM(BR55-BR57)</f>
        <v>#DIV/0!</v>
      </c>
      <c r="BS58" s="235"/>
      <c r="BT58" s="23"/>
      <c r="BU58" s="23"/>
      <c r="BV58" s="23"/>
      <c r="BZ58" s="23"/>
      <c r="CA58" s="23"/>
      <c r="CB58" s="23"/>
      <c r="CC58" s="23"/>
      <c r="CD58" s="23"/>
      <c r="CE58" s="234" t="s">
        <v>101</v>
      </c>
      <c r="CF58" s="234"/>
      <c r="CG58" s="235" t="e">
        <f>SUM(CG55-CG57)</f>
        <v>#DIV/0!</v>
      </c>
      <c r="CH58" s="235"/>
      <c r="CI58" s="23"/>
      <c r="CJ58" s="23"/>
      <c r="CK58" s="23"/>
      <c r="CO58" s="23"/>
      <c r="CP58" s="23"/>
      <c r="CQ58" s="23"/>
      <c r="CR58" s="23"/>
      <c r="CS58" s="23"/>
      <c r="CT58" s="234" t="s">
        <v>101</v>
      </c>
      <c r="CU58" s="234"/>
      <c r="CV58" s="235" t="e">
        <f>SUM(CV55-CV57)</f>
        <v>#DIV/0!</v>
      </c>
      <c r="CW58" s="235"/>
      <c r="CX58" s="23"/>
      <c r="CY58" s="23"/>
      <c r="CZ58" s="23"/>
      <c r="DD58" s="23"/>
      <c r="DE58" s="23"/>
      <c r="DF58" s="23"/>
      <c r="DG58" s="23"/>
      <c r="DH58" s="23"/>
      <c r="DI58" s="234" t="s">
        <v>101</v>
      </c>
      <c r="DJ58" s="234"/>
      <c r="DK58" s="235" t="e">
        <f>SUM(DK55-DK57)</f>
        <v>#DIV/0!</v>
      </c>
      <c r="DL58" s="235"/>
      <c r="DM58" s="23"/>
      <c r="DN58" s="23"/>
      <c r="DO58" s="23"/>
      <c r="DS58" s="23"/>
      <c r="DT58" s="23"/>
      <c r="DU58" s="23"/>
      <c r="DV58" s="23"/>
      <c r="DW58" s="23"/>
      <c r="DX58" s="234" t="s">
        <v>101</v>
      </c>
      <c r="DY58" s="234"/>
      <c r="DZ58" s="235" t="e">
        <f>SUM(DZ55-DZ57)</f>
        <v>#DIV/0!</v>
      </c>
      <c r="EA58" s="235"/>
      <c r="EB58" s="23"/>
      <c r="EC58" s="23"/>
      <c r="ED58" s="23"/>
      <c r="EH58" s="23"/>
      <c r="EI58" s="23"/>
      <c r="EJ58" s="23"/>
      <c r="EK58" s="23"/>
      <c r="EL58" s="23"/>
      <c r="EM58" s="234" t="s">
        <v>101</v>
      </c>
      <c r="EN58" s="234"/>
      <c r="EO58" s="235" t="e">
        <f>SUM(EO55-EO57)</f>
        <v>#DIV/0!</v>
      </c>
      <c r="EP58" s="235"/>
      <c r="EQ58" s="23"/>
      <c r="ER58" s="23"/>
      <c r="ES58" s="23"/>
      <c r="EW58" s="23"/>
      <c r="EX58" s="23"/>
      <c r="EY58" s="23"/>
      <c r="EZ58" s="23"/>
      <c r="FA58" s="23"/>
      <c r="FB58" s="234" t="s">
        <v>101</v>
      </c>
      <c r="FC58" s="234"/>
      <c r="FD58" s="235" t="e">
        <f>SUM(FD55-FD57)</f>
        <v>#DIV/0!</v>
      </c>
      <c r="FE58" s="235"/>
      <c r="FF58" s="23"/>
      <c r="FG58" s="23"/>
      <c r="FH58" s="23"/>
      <c r="FL58" s="23"/>
      <c r="FM58" s="23"/>
      <c r="FN58" s="23"/>
      <c r="FO58" s="23"/>
      <c r="FP58" s="23"/>
      <c r="FQ58" s="234" t="s">
        <v>101</v>
      </c>
      <c r="FR58" s="234"/>
      <c r="FS58" s="235" t="e">
        <f>SUM(FS55-FS57)</f>
        <v>#DIV/0!</v>
      </c>
      <c r="FT58" s="235"/>
      <c r="FU58" s="23"/>
      <c r="FV58" s="23"/>
      <c r="FW58" s="23"/>
    </row>
    <row r="59" spans="1:179" s="27" customFormat="1" x14ac:dyDescent="0.25">
      <c r="C59" s="23"/>
      <c r="D59" s="23"/>
      <c r="E59" s="23"/>
      <c r="F59" s="23"/>
      <c r="G59" s="23"/>
      <c r="H59" s="64"/>
      <c r="I59" s="64"/>
      <c r="J59" s="65"/>
      <c r="K59" s="65"/>
      <c r="L59" s="23"/>
      <c r="M59" s="23"/>
      <c r="N59" s="23"/>
      <c r="O59" s="140"/>
      <c r="R59" s="23"/>
      <c r="S59" s="23"/>
      <c r="T59" s="23"/>
      <c r="U59" s="23"/>
      <c r="V59" s="23"/>
      <c r="W59" s="64"/>
      <c r="X59" s="64"/>
      <c r="Y59" s="65"/>
      <c r="Z59" s="65"/>
      <c r="AA59" s="23"/>
      <c r="AB59" s="23"/>
      <c r="AC59" s="23"/>
      <c r="AG59" s="23"/>
      <c r="AH59" s="23"/>
      <c r="AI59" s="23"/>
      <c r="AJ59" s="23"/>
      <c r="AK59" s="23"/>
      <c r="AL59" s="64"/>
      <c r="AM59" s="64"/>
      <c r="AN59" s="65"/>
      <c r="AO59" s="65"/>
      <c r="AP59" s="23"/>
      <c r="AQ59" s="23"/>
      <c r="AR59" s="23"/>
      <c r="AV59" s="23"/>
      <c r="AW59" s="23"/>
      <c r="AX59" s="23"/>
      <c r="AY59" s="23"/>
      <c r="AZ59" s="23"/>
      <c r="BA59" s="64"/>
      <c r="BB59" s="64"/>
      <c r="BC59" s="65"/>
      <c r="BD59" s="65"/>
      <c r="BE59" s="23"/>
      <c r="BF59" s="23"/>
      <c r="BG59" s="23"/>
      <c r="BK59" s="23"/>
      <c r="BL59" s="23"/>
      <c r="BM59" s="23"/>
      <c r="BN59" s="23"/>
      <c r="BO59" s="23"/>
      <c r="BP59" s="64"/>
      <c r="BQ59" s="64"/>
      <c r="BR59" s="65"/>
      <c r="BS59" s="65"/>
      <c r="BT59" s="23"/>
      <c r="BU59" s="23"/>
      <c r="BV59" s="23"/>
      <c r="BZ59" s="23"/>
      <c r="CA59" s="23"/>
      <c r="CB59" s="23"/>
      <c r="CC59" s="23"/>
      <c r="CD59" s="23"/>
      <c r="CE59" s="64"/>
      <c r="CF59" s="64"/>
      <c r="CG59" s="65"/>
      <c r="CH59" s="65"/>
      <c r="CI59" s="23"/>
      <c r="CJ59" s="23"/>
      <c r="CK59" s="23"/>
      <c r="CO59" s="23"/>
      <c r="CP59" s="23"/>
      <c r="CQ59" s="23"/>
      <c r="CR59" s="23"/>
      <c r="CS59" s="23"/>
      <c r="CT59" s="64"/>
      <c r="CU59" s="64"/>
      <c r="CV59" s="65"/>
      <c r="CW59" s="65"/>
      <c r="CX59" s="23"/>
      <c r="CY59" s="23"/>
      <c r="CZ59" s="23"/>
      <c r="DD59" s="23"/>
      <c r="DE59" s="23"/>
      <c r="DF59" s="23"/>
      <c r="DG59" s="23"/>
      <c r="DH59" s="23"/>
      <c r="DI59" s="64"/>
      <c r="DJ59" s="64"/>
      <c r="DK59" s="65"/>
      <c r="DL59" s="65"/>
      <c r="DM59" s="23"/>
      <c r="DN59" s="23"/>
      <c r="DO59" s="23"/>
      <c r="DS59" s="23"/>
      <c r="DT59" s="23"/>
      <c r="DU59" s="23"/>
      <c r="DV59" s="23"/>
      <c r="DW59" s="23"/>
      <c r="DX59" s="64"/>
      <c r="DY59" s="64"/>
      <c r="DZ59" s="65"/>
      <c r="EA59" s="65"/>
      <c r="EB59" s="23"/>
      <c r="EC59" s="23"/>
      <c r="ED59" s="23"/>
      <c r="EH59" s="23"/>
      <c r="EI59" s="23"/>
      <c r="EJ59" s="23"/>
      <c r="EK59" s="23"/>
      <c r="EL59" s="23"/>
      <c r="EM59" s="64"/>
      <c r="EN59" s="64"/>
      <c r="EO59" s="65"/>
      <c r="EP59" s="65"/>
      <c r="EQ59" s="23"/>
      <c r="ER59" s="23"/>
      <c r="ES59" s="23"/>
      <c r="EW59" s="23"/>
      <c r="EX59" s="23"/>
      <c r="EY59" s="23"/>
      <c r="EZ59" s="23"/>
      <c r="FA59" s="23"/>
      <c r="FB59" s="64"/>
      <c r="FC59" s="64"/>
      <c r="FD59" s="65"/>
      <c r="FE59" s="65"/>
      <c r="FF59" s="23"/>
      <c r="FG59" s="23"/>
      <c r="FH59" s="23"/>
      <c r="FL59" s="23"/>
      <c r="FM59" s="23"/>
      <c r="FN59" s="23"/>
      <c r="FO59" s="23"/>
      <c r="FP59" s="23"/>
      <c r="FQ59" s="64"/>
      <c r="FR59" s="64"/>
      <c r="FS59" s="65"/>
      <c r="FT59" s="65"/>
      <c r="FU59" s="23"/>
      <c r="FV59" s="23"/>
      <c r="FW59" s="23"/>
    </row>
    <row r="60" spans="1:179" s="27" customFormat="1" x14ac:dyDescent="0.25">
      <c r="C60" s="23"/>
      <c r="D60" s="23"/>
      <c r="E60" s="23"/>
      <c r="F60" s="23"/>
      <c r="G60" s="23"/>
      <c r="H60" s="64"/>
      <c r="I60" s="64"/>
      <c r="J60" s="65"/>
      <c r="K60" s="65"/>
      <c r="L60" s="23"/>
      <c r="M60" s="23"/>
      <c r="N60" s="23"/>
      <c r="O60" s="140"/>
      <c r="R60" s="23"/>
      <c r="S60" s="23"/>
      <c r="T60" s="23"/>
      <c r="U60" s="23"/>
      <c r="V60" s="23"/>
      <c r="W60" s="64"/>
      <c r="X60" s="64"/>
      <c r="Y60" s="65"/>
      <c r="Z60" s="65"/>
      <c r="AA60" s="23"/>
      <c r="AB60" s="23"/>
      <c r="AC60" s="23"/>
      <c r="AG60" s="23"/>
      <c r="AH60" s="23"/>
      <c r="AI60" s="23"/>
      <c r="AJ60" s="23"/>
      <c r="AK60" s="23"/>
      <c r="AL60" s="64"/>
      <c r="AM60" s="64"/>
      <c r="AN60" s="65"/>
      <c r="AO60" s="65"/>
      <c r="AP60" s="23"/>
      <c r="AQ60" s="23"/>
      <c r="AR60" s="23"/>
      <c r="AV60" s="23"/>
      <c r="AW60" s="23"/>
      <c r="AX60" s="23"/>
      <c r="AY60" s="23"/>
      <c r="AZ60" s="23"/>
      <c r="BA60" s="64"/>
      <c r="BB60" s="64"/>
      <c r="BC60" s="65"/>
      <c r="BD60" s="65"/>
      <c r="BE60" s="23"/>
      <c r="BF60" s="23"/>
      <c r="BG60" s="23"/>
      <c r="BK60" s="23"/>
      <c r="BL60" s="23"/>
      <c r="BM60" s="23"/>
      <c r="BN60" s="23"/>
      <c r="BO60" s="23"/>
      <c r="BP60" s="64"/>
      <c r="BQ60" s="64"/>
      <c r="BR60" s="65"/>
      <c r="BS60" s="65"/>
      <c r="BT60" s="23"/>
      <c r="BU60" s="23"/>
      <c r="BV60" s="23"/>
      <c r="BZ60" s="23"/>
      <c r="CA60" s="23"/>
      <c r="CB60" s="23"/>
      <c r="CC60" s="23"/>
      <c r="CD60" s="23"/>
      <c r="CE60" s="64"/>
      <c r="CF60" s="64"/>
      <c r="CG60" s="65"/>
      <c r="CH60" s="65"/>
      <c r="CI60" s="23"/>
      <c r="CJ60" s="23"/>
      <c r="CK60" s="23"/>
      <c r="CO60" s="23"/>
      <c r="CP60" s="23"/>
      <c r="CQ60" s="23"/>
      <c r="CR60" s="23"/>
      <c r="CS60" s="23"/>
      <c r="CT60" s="64"/>
      <c r="CU60" s="64"/>
      <c r="CV60" s="65"/>
      <c r="CW60" s="65"/>
      <c r="CX60" s="23"/>
      <c r="CY60" s="23"/>
      <c r="CZ60" s="23"/>
      <c r="DD60" s="23"/>
      <c r="DE60" s="23"/>
      <c r="DF60" s="23"/>
      <c r="DG60" s="23"/>
      <c r="DH60" s="23"/>
      <c r="DI60" s="64"/>
      <c r="DJ60" s="64"/>
      <c r="DK60" s="65"/>
      <c r="DL60" s="65"/>
      <c r="DM60" s="23"/>
      <c r="DN60" s="23"/>
      <c r="DO60" s="23"/>
      <c r="DS60" s="23"/>
      <c r="DT60" s="23"/>
      <c r="DU60" s="23"/>
      <c r="DV60" s="23"/>
      <c r="DW60" s="23"/>
      <c r="DX60" s="64"/>
      <c r="DY60" s="64"/>
      <c r="DZ60" s="65"/>
      <c r="EA60" s="65"/>
      <c r="EB60" s="23"/>
      <c r="EC60" s="23"/>
      <c r="ED60" s="23"/>
      <c r="EH60" s="23"/>
      <c r="EI60" s="23"/>
      <c r="EJ60" s="23"/>
      <c r="EK60" s="23"/>
      <c r="EL60" s="23"/>
      <c r="EM60" s="64"/>
      <c r="EN60" s="64"/>
      <c r="EO60" s="65"/>
      <c r="EP60" s="65"/>
      <c r="EQ60" s="23"/>
      <c r="ER60" s="23"/>
      <c r="ES60" s="23"/>
      <c r="EW60" s="23"/>
      <c r="EX60" s="23"/>
      <c r="EY60" s="23"/>
      <c r="EZ60" s="23"/>
      <c r="FA60" s="23"/>
      <c r="FB60" s="64"/>
      <c r="FC60" s="64"/>
      <c r="FD60" s="65"/>
      <c r="FE60" s="65"/>
      <c r="FF60" s="23"/>
      <c r="FG60" s="23"/>
      <c r="FH60" s="23"/>
      <c r="FL60" s="23"/>
      <c r="FM60" s="23"/>
      <c r="FN60" s="23"/>
      <c r="FO60" s="23"/>
      <c r="FP60" s="23"/>
      <c r="FQ60" s="64"/>
      <c r="FR60" s="64"/>
      <c r="FS60" s="65"/>
      <c r="FT60" s="65"/>
      <c r="FU60" s="23"/>
      <c r="FV60" s="23"/>
      <c r="FW60" s="23"/>
    </row>
    <row r="62" spans="1:179" x14ac:dyDescent="0.25">
      <c r="A62" s="236" t="str">
        <f>A1</f>
        <v xml:space="preserve">Nevada Rural Hopsital Partners Revenue Cycle </v>
      </c>
      <c r="B62" s="236"/>
      <c r="C62" s="236"/>
      <c r="D62" s="236"/>
      <c r="E62" s="236"/>
      <c r="F62" s="236"/>
      <c r="G62" s="236"/>
      <c r="H62" s="236"/>
      <c r="I62" s="236"/>
      <c r="J62" s="236"/>
      <c r="K62" s="236"/>
      <c r="L62" s="236"/>
      <c r="M62" s="236"/>
      <c r="N62" s="236"/>
      <c r="P62" s="236" t="str">
        <f>P1</f>
        <v xml:space="preserve">Nevada Rural Hopsital Partners Revenue Cycle </v>
      </c>
      <c r="Q62" s="236"/>
      <c r="R62" s="236"/>
      <c r="S62" s="236"/>
      <c r="T62" s="236"/>
      <c r="U62" s="236"/>
      <c r="V62" s="236"/>
      <c r="W62" s="236"/>
      <c r="X62" s="236"/>
      <c r="Y62" s="236"/>
      <c r="Z62" s="236"/>
      <c r="AA62" s="236"/>
      <c r="AB62" s="236"/>
      <c r="AC62" s="236"/>
      <c r="AE62" s="236" t="str">
        <f>AE1</f>
        <v xml:space="preserve">Nevada Rural Hopsital Partners Revenue Cycle </v>
      </c>
      <c r="AF62" s="236"/>
      <c r="AG62" s="236"/>
      <c r="AH62" s="236"/>
      <c r="AI62" s="236"/>
      <c r="AJ62" s="236"/>
      <c r="AK62" s="236"/>
      <c r="AL62" s="236"/>
      <c r="AM62" s="236"/>
      <c r="AN62" s="236"/>
      <c r="AO62" s="236"/>
      <c r="AP62" s="236"/>
      <c r="AQ62" s="236"/>
      <c r="AR62" s="236"/>
      <c r="AT62" s="236" t="str">
        <f>AT1</f>
        <v xml:space="preserve">Nevada Rural Hopsital Partners Revenue Cycle </v>
      </c>
      <c r="AU62" s="236"/>
      <c r="AV62" s="236"/>
      <c r="AW62" s="236"/>
      <c r="AX62" s="236"/>
      <c r="AY62" s="236"/>
      <c r="AZ62" s="236"/>
      <c r="BA62" s="236"/>
      <c r="BB62" s="236"/>
      <c r="BC62" s="236"/>
      <c r="BD62" s="236"/>
      <c r="BE62" s="236"/>
      <c r="BF62" s="236"/>
      <c r="BG62" s="236"/>
      <c r="BI62" s="236" t="str">
        <f>BI1</f>
        <v xml:space="preserve">Nevada Rural Hopsital Partners Revenue Cycle </v>
      </c>
      <c r="BJ62" s="236"/>
      <c r="BK62" s="236"/>
      <c r="BL62" s="236"/>
      <c r="BM62" s="236"/>
      <c r="BN62" s="236"/>
      <c r="BO62" s="236"/>
      <c r="BP62" s="236"/>
      <c r="BQ62" s="236"/>
      <c r="BR62" s="236"/>
      <c r="BS62" s="236"/>
      <c r="BT62" s="236"/>
      <c r="BU62" s="236"/>
      <c r="BV62" s="236"/>
      <c r="BX62" s="236" t="str">
        <f>BX1</f>
        <v xml:space="preserve">Nevada Rural Hopsital Partners Revenue Cycle </v>
      </c>
      <c r="BY62" s="236"/>
      <c r="BZ62" s="236"/>
      <c r="CA62" s="236"/>
      <c r="CB62" s="236"/>
      <c r="CC62" s="236"/>
      <c r="CD62" s="236"/>
      <c r="CE62" s="236"/>
      <c r="CF62" s="236"/>
      <c r="CG62" s="236"/>
      <c r="CH62" s="236"/>
      <c r="CI62" s="236"/>
      <c r="CJ62" s="236"/>
      <c r="CK62" s="236"/>
      <c r="CM62" s="236" t="str">
        <f>CM1</f>
        <v xml:space="preserve">Nevada Rural Hopsital Partners Revenue Cycle </v>
      </c>
      <c r="CN62" s="236"/>
      <c r="CO62" s="236"/>
      <c r="CP62" s="236"/>
      <c r="CQ62" s="236"/>
      <c r="CR62" s="236"/>
      <c r="CS62" s="236"/>
      <c r="CT62" s="236"/>
      <c r="CU62" s="236"/>
      <c r="CV62" s="236"/>
      <c r="CW62" s="236"/>
      <c r="CX62" s="236"/>
      <c r="CY62" s="236"/>
      <c r="CZ62" s="236"/>
      <c r="DB62" s="236" t="str">
        <f>DB1</f>
        <v xml:space="preserve">Nevada Rural Hopsital Partners Revenue Cycle </v>
      </c>
      <c r="DC62" s="236"/>
      <c r="DD62" s="236"/>
      <c r="DE62" s="236"/>
      <c r="DF62" s="236"/>
      <c r="DG62" s="236"/>
      <c r="DH62" s="236"/>
      <c r="DI62" s="236"/>
      <c r="DJ62" s="236"/>
      <c r="DK62" s="236"/>
      <c r="DL62" s="236"/>
      <c r="DM62" s="236"/>
      <c r="DN62" s="236"/>
      <c r="DO62" s="236"/>
      <c r="DQ62" s="236" t="str">
        <f>DQ1</f>
        <v xml:space="preserve">Nevada Rural Hopsital Partners Revenue Cycle </v>
      </c>
      <c r="DR62" s="236"/>
      <c r="DS62" s="236"/>
      <c r="DT62" s="236"/>
      <c r="DU62" s="236"/>
      <c r="DV62" s="236"/>
      <c r="DW62" s="236"/>
      <c r="DX62" s="236"/>
      <c r="DY62" s="236"/>
      <c r="DZ62" s="236"/>
      <c r="EA62" s="236"/>
      <c r="EB62" s="236"/>
      <c r="EC62" s="236"/>
      <c r="ED62" s="236"/>
      <c r="EF62" s="236" t="str">
        <f>EF1</f>
        <v xml:space="preserve">Nevada Rural Hopsital Partners Revenue Cycle </v>
      </c>
      <c r="EG62" s="236"/>
      <c r="EH62" s="236"/>
      <c r="EI62" s="236"/>
      <c r="EJ62" s="236"/>
      <c r="EK62" s="236"/>
      <c r="EL62" s="236"/>
      <c r="EM62" s="236"/>
      <c r="EN62" s="236"/>
      <c r="EO62" s="236"/>
      <c r="EP62" s="236"/>
      <c r="EQ62" s="236"/>
      <c r="ER62" s="236"/>
      <c r="ES62" s="236"/>
      <c r="EU62" s="236" t="str">
        <f>EU1</f>
        <v xml:space="preserve">Nevada Rural Hopsital Partners Revenue Cycle </v>
      </c>
      <c r="EV62" s="236"/>
      <c r="EW62" s="236"/>
      <c r="EX62" s="236"/>
      <c r="EY62" s="236"/>
      <c r="EZ62" s="236"/>
      <c r="FA62" s="236"/>
      <c r="FB62" s="236"/>
      <c r="FC62" s="236"/>
      <c r="FD62" s="236"/>
      <c r="FE62" s="236"/>
      <c r="FF62" s="236"/>
      <c r="FG62" s="236"/>
      <c r="FH62" s="236"/>
      <c r="FJ62" s="236" t="str">
        <f>FJ1</f>
        <v xml:space="preserve">Nevada Rural Hopsital Partners Revenue Cycle </v>
      </c>
      <c r="FK62" s="236"/>
      <c r="FL62" s="236"/>
      <c r="FM62" s="236"/>
      <c r="FN62" s="236"/>
      <c r="FO62" s="236"/>
      <c r="FP62" s="236"/>
      <c r="FQ62" s="236"/>
      <c r="FR62" s="236"/>
      <c r="FS62" s="236"/>
      <c r="FT62" s="236"/>
      <c r="FU62" s="236"/>
      <c r="FV62" s="236"/>
      <c r="FW62" s="236"/>
    </row>
    <row r="63" spans="1:179" x14ac:dyDescent="0.25">
      <c r="A63" s="237">
        <f>A2</f>
        <v>40909</v>
      </c>
      <c r="B63" s="237"/>
      <c r="C63" s="237"/>
      <c r="D63" s="237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P63" s="237">
        <f>P2</f>
        <v>40940</v>
      </c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E63" s="237">
        <f>AE2</f>
        <v>40969</v>
      </c>
      <c r="AF63" s="237"/>
      <c r="AG63" s="237"/>
      <c r="AH63" s="237"/>
      <c r="AI63" s="237"/>
      <c r="AJ63" s="237"/>
      <c r="AK63" s="237"/>
      <c r="AL63" s="237"/>
      <c r="AM63" s="237"/>
      <c r="AN63" s="237"/>
      <c r="AO63" s="237"/>
      <c r="AP63" s="237"/>
      <c r="AQ63" s="237"/>
      <c r="AR63" s="237"/>
      <c r="AT63" s="237">
        <f>AT2</f>
        <v>41000</v>
      </c>
      <c r="AU63" s="237"/>
      <c r="AV63" s="237"/>
      <c r="AW63" s="237"/>
      <c r="AX63" s="237"/>
      <c r="AY63" s="237"/>
      <c r="AZ63" s="237"/>
      <c r="BA63" s="237"/>
      <c r="BB63" s="237"/>
      <c r="BC63" s="237"/>
      <c r="BD63" s="237"/>
      <c r="BE63" s="237"/>
      <c r="BF63" s="237"/>
      <c r="BG63" s="237"/>
      <c r="BI63" s="237">
        <f>BI2</f>
        <v>41030</v>
      </c>
      <c r="BJ63" s="237"/>
      <c r="BK63" s="237"/>
      <c r="BL63" s="237"/>
      <c r="BM63" s="237"/>
      <c r="BN63" s="237"/>
      <c r="BO63" s="237"/>
      <c r="BP63" s="237"/>
      <c r="BQ63" s="237"/>
      <c r="BR63" s="237"/>
      <c r="BS63" s="237"/>
      <c r="BT63" s="237"/>
      <c r="BU63" s="237"/>
      <c r="BV63" s="237"/>
      <c r="BX63" s="237">
        <f>BX2</f>
        <v>41071</v>
      </c>
      <c r="BY63" s="237"/>
      <c r="BZ63" s="237"/>
      <c r="CA63" s="237"/>
      <c r="CB63" s="237"/>
      <c r="CC63" s="237"/>
      <c r="CD63" s="237"/>
      <c r="CE63" s="237"/>
      <c r="CF63" s="237"/>
      <c r="CG63" s="237"/>
      <c r="CH63" s="237"/>
      <c r="CI63" s="237"/>
      <c r="CJ63" s="237"/>
      <c r="CK63" s="237"/>
      <c r="CM63" s="237">
        <f>CM2</f>
        <v>41101</v>
      </c>
      <c r="CN63" s="237"/>
      <c r="CO63" s="237"/>
      <c r="CP63" s="237"/>
      <c r="CQ63" s="237"/>
      <c r="CR63" s="237"/>
      <c r="CS63" s="237"/>
      <c r="CT63" s="237"/>
      <c r="CU63" s="237"/>
      <c r="CV63" s="237"/>
      <c r="CW63" s="237"/>
      <c r="CX63" s="237"/>
      <c r="CY63" s="237"/>
      <c r="CZ63" s="237"/>
      <c r="DB63" s="237">
        <f>DB2</f>
        <v>41132</v>
      </c>
      <c r="DC63" s="237"/>
      <c r="DD63" s="237"/>
      <c r="DE63" s="237"/>
      <c r="DF63" s="237"/>
      <c r="DG63" s="237"/>
      <c r="DH63" s="237"/>
      <c r="DI63" s="237"/>
      <c r="DJ63" s="237"/>
      <c r="DK63" s="237"/>
      <c r="DL63" s="237"/>
      <c r="DM63" s="237"/>
      <c r="DN63" s="237"/>
      <c r="DO63" s="237"/>
      <c r="DQ63" s="237">
        <f>DQ2</f>
        <v>41163</v>
      </c>
      <c r="DR63" s="237"/>
      <c r="DS63" s="237"/>
      <c r="DT63" s="237"/>
      <c r="DU63" s="237"/>
      <c r="DV63" s="237"/>
      <c r="DW63" s="237"/>
      <c r="DX63" s="237"/>
      <c r="DY63" s="237"/>
      <c r="DZ63" s="237"/>
      <c r="EA63" s="237"/>
      <c r="EB63" s="237"/>
      <c r="EC63" s="237"/>
      <c r="ED63" s="237"/>
      <c r="EF63" s="237">
        <f>EF2</f>
        <v>41193</v>
      </c>
      <c r="EG63" s="237"/>
      <c r="EH63" s="237"/>
      <c r="EI63" s="237"/>
      <c r="EJ63" s="237"/>
      <c r="EK63" s="237"/>
      <c r="EL63" s="237"/>
      <c r="EM63" s="237"/>
      <c r="EN63" s="237"/>
      <c r="EO63" s="237"/>
      <c r="EP63" s="237"/>
      <c r="EQ63" s="237"/>
      <c r="ER63" s="237"/>
      <c r="ES63" s="237"/>
      <c r="EU63" s="237">
        <f>EU2</f>
        <v>41224</v>
      </c>
      <c r="EV63" s="237"/>
      <c r="EW63" s="237"/>
      <c r="EX63" s="237"/>
      <c r="EY63" s="237"/>
      <c r="EZ63" s="237"/>
      <c r="FA63" s="237"/>
      <c r="FB63" s="237"/>
      <c r="FC63" s="237"/>
      <c r="FD63" s="237"/>
      <c r="FE63" s="237"/>
      <c r="FF63" s="237"/>
      <c r="FG63" s="237"/>
      <c r="FH63" s="237"/>
      <c r="FJ63" s="237">
        <f>FJ2</f>
        <v>41254</v>
      </c>
      <c r="FK63" s="237"/>
      <c r="FL63" s="237"/>
      <c r="FM63" s="237"/>
      <c r="FN63" s="237"/>
      <c r="FO63" s="237"/>
      <c r="FP63" s="237"/>
      <c r="FQ63" s="237"/>
      <c r="FR63" s="237"/>
      <c r="FS63" s="237"/>
      <c r="FT63" s="237"/>
      <c r="FU63" s="237"/>
      <c r="FV63" s="237"/>
      <c r="FW63" s="237"/>
    </row>
    <row r="64" spans="1:179" ht="15.75" thickBot="1" x14ac:dyDescent="0.3">
      <c r="A64" s="224" t="s">
        <v>21</v>
      </c>
      <c r="B64" s="225"/>
      <c r="C64" s="226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P64" s="224" t="s">
        <v>21</v>
      </c>
      <c r="Q64" s="225"/>
      <c r="R64" s="226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E64" s="224" t="s">
        <v>21</v>
      </c>
      <c r="AF64" s="225"/>
      <c r="AG64" s="226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T64" s="224" t="s">
        <v>21</v>
      </c>
      <c r="AU64" s="225"/>
      <c r="AV64" s="226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I64" s="224" t="s">
        <v>21</v>
      </c>
      <c r="BJ64" s="225"/>
      <c r="BK64" s="226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X64" s="224" t="s">
        <v>21</v>
      </c>
      <c r="BY64" s="225"/>
      <c r="BZ64" s="226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M64" s="224" t="s">
        <v>21</v>
      </c>
      <c r="CN64" s="225"/>
      <c r="CO64" s="226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B64" s="224" t="s">
        <v>21</v>
      </c>
      <c r="DC64" s="225"/>
      <c r="DD64" s="226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Q64" s="224" t="s">
        <v>21</v>
      </c>
      <c r="DR64" s="225"/>
      <c r="DS64" s="226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F64" s="224" t="s">
        <v>21</v>
      </c>
      <c r="EG64" s="225"/>
      <c r="EH64" s="226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U64" s="224" t="s">
        <v>21</v>
      </c>
      <c r="EV64" s="225"/>
      <c r="EW64" s="226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J64" s="224" t="s">
        <v>21</v>
      </c>
      <c r="FK64" s="225"/>
      <c r="FL64" s="226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</row>
    <row r="65" spans="1:168" ht="36" customHeight="1" thickTop="1" x14ac:dyDescent="0.25">
      <c r="A65" s="120" t="s">
        <v>22</v>
      </c>
      <c r="B65" s="121" t="s">
        <v>99</v>
      </c>
      <c r="C65" s="119" t="s">
        <v>100</v>
      </c>
      <c r="P65" s="120" t="s">
        <v>22</v>
      </c>
      <c r="Q65" s="121" t="s">
        <v>99</v>
      </c>
      <c r="R65" s="119" t="s">
        <v>100</v>
      </c>
      <c r="AE65" s="120" t="s">
        <v>22</v>
      </c>
      <c r="AF65" s="121" t="s">
        <v>99</v>
      </c>
      <c r="AG65" s="119" t="s">
        <v>100</v>
      </c>
      <c r="AT65" s="120" t="s">
        <v>22</v>
      </c>
      <c r="AU65" s="121" t="s">
        <v>99</v>
      </c>
      <c r="AV65" s="119" t="s">
        <v>100</v>
      </c>
      <c r="BI65" s="120" t="s">
        <v>22</v>
      </c>
      <c r="BJ65" s="121" t="s">
        <v>99</v>
      </c>
      <c r="BK65" s="119" t="s">
        <v>100</v>
      </c>
      <c r="BX65" s="120" t="s">
        <v>22</v>
      </c>
      <c r="BY65" s="121" t="s">
        <v>99</v>
      </c>
      <c r="BZ65" s="119" t="s">
        <v>100</v>
      </c>
      <c r="CM65" s="120" t="s">
        <v>22</v>
      </c>
      <c r="CN65" s="121" t="s">
        <v>99</v>
      </c>
      <c r="CO65" s="119" t="s">
        <v>100</v>
      </c>
      <c r="DB65" s="120" t="s">
        <v>22</v>
      </c>
      <c r="DC65" s="121" t="s">
        <v>99</v>
      </c>
      <c r="DD65" s="119" t="s">
        <v>100</v>
      </c>
      <c r="DQ65" s="120" t="s">
        <v>22</v>
      </c>
      <c r="DR65" s="121" t="s">
        <v>99</v>
      </c>
      <c r="DS65" s="119" t="s">
        <v>100</v>
      </c>
      <c r="EF65" s="120" t="s">
        <v>22</v>
      </c>
      <c r="EG65" s="121" t="s">
        <v>99</v>
      </c>
      <c r="EH65" s="119" t="s">
        <v>100</v>
      </c>
      <c r="EU65" s="120" t="s">
        <v>22</v>
      </c>
      <c r="EV65" s="121" t="s">
        <v>99</v>
      </c>
      <c r="EW65" s="119" t="s">
        <v>100</v>
      </c>
      <c r="FJ65" s="120" t="s">
        <v>22</v>
      </c>
      <c r="FK65" s="121" t="s">
        <v>99</v>
      </c>
      <c r="FL65" s="119" t="s">
        <v>100</v>
      </c>
    </row>
    <row r="66" spans="1:168" ht="28.5" customHeight="1" x14ac:dyDescent="0.25">
      <c r="A66" s="117" t="str">
        <f>C4</f>
        <v>Patient Information</v>
      </c>
      <c r="B66" s="26">
        <f>C27</f>
        <v>0</v>
      </c>
      <c r="C66" s="122" t="e">
        <f>B66/B78</f>
        <v>#DIV/0!</v>
      </c>
      <c r="P66" s="117" t="str">
        <f>R4</f>
        <v>Patient Information</v>
      </c>
      <c r="Q66" s="26">
        <f>R27</f>
        <v>0</v>
      </c>
      <c r="R66" s="122" t="e">
        <f>Q66/Q78</f>
        <v>#DIV/0!</v>
      </c>
      <c r="AE66" s="117" t="str">
        <f>AG4</f>
        <v>Patient Information</v>
      </c>
      <c r="AF66" s="26">
        <f>AG27</f>
        <v>0</v>
      </c>
      <c r="AG66" s="122" t="e">
        <f>AF66/AF78</f>
        <v>#DIV/0!</v>
      </c>
      <c r="AT66" s="117" t="str">
        <f>AV4</f>
        <v>Patient Information</v>
      </c>
      <c r="AU66" s="26">
        <f>AV27</f>
        <v>0</v>
      </c>
      <c r="AV66" s="122" t="e">
        <f>AU66/AU78</f>
        <v>#DIV/0!</v>
      </c>
      <c r="BI66" s="117" t="str">
        <f>BK4</f>
        <v>Patient Information</v>
      </c>
      <c r="BJ66" s="26">
        <f>BK27</f>
        <v>0</v>
      </c>
      <c r="BK66" s="122" t="e">
        <f>BJ66/BJ78</f>
        <v>#DIV/0!</v>
      </c>
      <c r="BX66" s="117" t="str">
        <f>BZ4</f>
        <v>Patient Information</v>
      </c>
      <c r="BY66" s="26">
        <f>BZ27</f>
        <v>0</v>
      </c>
      <c r="BZ66" s="122" t="e">
        <f>BY66/BY78</f>
        <v>#DIV/0!</v>
      </c>
      <c r="CM66" s="117" t="str">
        <f>CO4</f>
        <v>Patient Information</v>
      </c>
      <c r="CN66" s="26">
        <f>CO27</f>
        <v>0</v>
      </c>
      <c r="CO66" s="122" t="e">
        <f>CN66/CN78</f>
        <v>#DIV/0!</v>
      </c>
      <c r="DB66" s="117" t="str">
        <f>DD4</f>
        <v>Patient Information</v>
      </c>
      <c r="DC66" s="26">
        <f>DD27</f>
        <v>0</v>
      </c>
      <c r="DD66" s="122" t="e">
        <f>DC66/DC78</f>
        <v>#DIV/0!</v>
      </c>
      <c r="DQ66" s="117" t="str">
        <f>DS4</f>
        <v>Patient Information</v>
      </c>
      <c r="DR66" s="26">
        <f>DS27</f>
        <v>0</v>
      </c>
      <c r="DS66" s="122" t="e">
        <f>DR66/DR78</f>
        <v>#DIV/0!</v>
      </c>
      <c r="EF66" s="117" t="str">
        <f>EH4</f>
        <v>Patient Information</v>
      </c>
      <c r="EG66" s="26">
        <f>EH27</f>
        <v>0</v>
      </c>
      <c r="EH66" s="122" t="e">
        <f>EG66/EG78</f>
        <v>#DIV/0!</v>
      </c>
      <c r="EU66" s="117" t="str">
        <f>EW4</f>
        <v>Patient Information</v>
      </c>
      <c r="EV66" s="26">
        <f>EW27</f>
        <v>0</v>
      </c>
      <c r="EW66" s="122" t="e">
        <f>EV66/EV78</f>
        <v>#DIV/0!</v>
      </c>
      <c r="FJ66" s="117" t="str">
        <f>FL4</f>
        <v>Patient Information</v>
      </c>
      <c r="FK66" s="26">
        <f>FL27</f>
        <v>0</v>
      </c>
      <c r="FL66" s="122" t="e">
        <f>FK66/FK78</f>
        <v>#DIV/0!</v>
      </c>
    </row>
    <row r="67" spans="1:168" ht="31.5" customHeight="1" x14ac:dyDescent="0.25">
      <c r="A67" s="117" t="str">
        <f>D4</f>
        <v>Guarantor</v>
      </c>
      <c r="B67" s="26">
        <f>D27</f>
        <v>0</v>
      </c>
      <c r="C67" s="122" t="e">
        <f>B67/B78</f>
        <v>#DIV/0!</v>
      </c>
      <c r="P67" s="117" t="str">
        <f>S4</f>
        <v>Guarantor</v>
      </c>
      <c r="Q67" s="26">
        <f>S27</f>
        <v>0</v>
      </c>
      <c r="R67" s="122" t="e">
        <f>Q67/Q78</f>
        <v>#DIV/0!</v>
      </c>
      <c r="AE67" s="117" t="str">
        <f>AH4</f>
        <v>Guarantor</v>
      </c>
      <c r="AF67" s="26">
        <f>AH27</f>
        <v>0</v>
      </c>
      <c r="AG67" s="122" t="e">
        <f>AF67/AF78</f>
        <v>#DIV/0!</v>
      </c>
      <c r="AT67" s="117" t="str">
        <f>AW4</f>
        <v>Guarantor</v>
      </c>
      <c r="AU67" s="26">
        <f>AW27</f>
        <v>0</v>
      </c>
      <c r="AV67" s="122" t="e">
        <f>AU67/AU78</f>
        <v>#DIV/0!</v>
      </c>
      <c r="BI67" s="117" t="str">
        <f>BL4</f>
        <v>Guarantor</v>
      </c>
      <c r="BJ67" s="26">
        <f>BL27</f>
        <v>0</v>
      </c>
      <c r="BK67" s="122" t="e">
        <f>BJ67/BJ78</f>
        <v>#DIV/0!</v>
      </c>
      <c r="BX67" s="117" t="str">
        <f>CA4</f>
        <v>Guarantor</v>
      </c>
      <c r="BY67" s="26">
        <f>CA27</f>
        <v>0</v>
      </c>
      <c r="BZ67" s="122" t="e">
        <f>BY67/BY78</f>
        <v>#DIV/0!</v>
      </c>
      <c r="CM67" s="117" t="str">
        <f>CP4</f>
        <v>Guarantor</v>
      </c>
      <c r="CN67" s="26">
        <f>CP27</f>
        <v>0</v>
      </c>
      <c r="CO67" s="122" t="e">
        <f>CN67/CN78</f>
        <v>#DIV/0!</v>
      </c>
      <c r="DB67" s="117" t="str">
        <f>DE4</f>
        <v>Guarantor</v>
      </c>
      <c r="DC67" s="26">
        <f>DE27</f>
        <v>0</v>
      </c>
      <c r="DD67" s="122" t="e">
        <f>DC67/DC78</f>
        <v>#DIV/0!</v>
      </c>
      <c r="DQ67" s="117" t="str">
        <f>DT4</f>
        <v>Guarantor</v>
      </c>
      <c r="DR67" s="26">
        <f>DT27</f>
        <v>0</v>
      </c>
      <c r="DS67" s="122" t="e">
        <f>DR67/DR78</f>
        <v>#DIV/0!</v>
      </c>
      <c r="EF67" s="117" t="str">
        <f>EI4</f>
        <v>Guarantor</v>
      </c>
      <c r="EG67" s="26">
        <f>EI27</f>
        <v>0</v>
      </c>
      <c r="EH67" s="122" t="e">
        <f>EG67/EG78</f>
        <v>#DIV/0!</v>
      </c>
      <c r="EU67" s="117" t="str">
        <f>EX4</f>
        <v>Guarantor</v>
      </c>
      <c r="EV67" s="26">
        <f>EX27</f>
        <v>0</v>
      </c>
      <c r="EW67" s="122" t="e">
        <f>EV67/EV78</f>
        <v>#DIV/0!</v>
      </c>
      <c r="FJ67" s="117" t="str">
        <f>FM4</f>
        <v>Guarantor</v>
      </c>
      <c r="FK67" s="26">
        <f>FM27</f>
        <v>0</v>
      </c>
      <c r="FL67" s="122" t="e">
        <f>FK67/FK78</f>
        <v>#DIV/0!</v>
      </c>
    </row>
    <row r="68" spans="1:168" ht="15" customHeight="1" x14ac:dyDescent="0.25">
      <c r="A68" s="117" t="str">
        <f>E4</f>
        <v>EMR Contact</v>
      </c>
      <c r="B68" s="26">
        <f>E27</f>
        <v>0</v>
      </c>
      <c r="C68" s="122" t="e">
        <f>B68/B78</f>
        <v>#DIV/0!</v>
      </c>
      <c r="P68" s="117" t="str">
        <f>T4</f>
        <v>EMR Contact</v>
      </c>
      <c r="Q68" s="26">
        <f>T27</f>
        <v>0</v>
      </c>
      <c r="R68" s="122" t="e">
        <f>Q68/Q78</f>
        <v>#DIV/0!</v>
      </c>
      <c r="AE68" s="117" t="str">
        <f>AI4</f>
        <v>EMR Contact</v>
      </c>
      <c r="AF68" s="26">
        <f>AI27</f>
        <v>0</v>
      </c>
      <c r="AG68" s="122" t="e">
        <f>AF68/AF78</f>
        <v>#DIV/0!</v>
      </c>
      <c r="AT68" s="117" t="str">
        <f>AX4</f>
        <v>EMR Contact</v>
      </c>
      <c r="AU68" s="26">
        <f>AX27</f>
        <v>0</v>
      </c>
      <c r="AV68" s="122" t="e">
        <f>AU68/AU78</f>
        <v>#DIV/0!</v>
      </c>
      <c r="BI68" s="117" t="str">
        <f>BM4</f>
        <v>EMR Contact</v>
      </c>
      <c r="BJ68" s="26">
        <f>BM27</f>
        <v>0</v>
      </c>
      <c r="BK68" s="122" t="e">
        <f>BJ68/BJ78</f>
        <v>#DIV/0!</v>
      </c>
      <c r="BX68" s="117" t="str">
        <f>CB4</f>
        <v>EMR Contact</v>
      </c>
      <c r="BY68" s="26">
        <f>CB27</f>
        <v>0</v>
      </c>
      <c r="BZ68" s="122" t="e">
        <f>BY68/BY78</f>
        <v>#DIV/0!</v>
      </c>
      <c r="CM68" s="117" t="str">
        <f>CQ4</f>
        <v>EMR Contact</v>
      </c>
      <c r="CN68" s="26">
        <f>CQ27</f>
        <v>0</v>
      </c>
      <c r="CO68" s="122" t="e">
        <f>CN68/CN78</f>
        <v>#DIV/0!</v>
      </c>
      <c r="DB68" s="117" t="str">
        <f>DF4</f>
        <v>EMR Contact</v>
      </c>
      <c r="DC68" s="26">
        <f>DF27</f>
        <v>0</v>
      </c>
      <c r="DD68" s="122" t="e">
        <f>DC68/DC78</f>
        <v>#DIV/0!</v>
      </c>
      <c r="DQ68" s="117" t="str">
        <f>DU4</f>
        <v>EMR Contact</v>
      </c>
      <c r="DR68" s="26">
        <f>DU27</f>
        <v>0</v>
      </c>
      <c r="DS68" s="122" t="e">
        <f>DR68/DR78</f>
        <v>#DIV/0!</v>
      </c>
      <c r="EF68" s="117" t="str">
        <f>EJ4</f>
        <v>EMR Contact</v>
      </c>
      <c r="EG68" s="26">
        <f>EJ27</f>
        <v>0</v>
      </c>
      <c r="EH68" s="122" t="e">
        <f>EG68/EG78</f>
        <v>#DIV/0!</v>
      </c>
      <c r="EU68" s="117" t="str">
        <f>EY4</f>
        <v>EMR Contact</v>
      </c>
      <c r="EV68" s="26">
        <f>EY27</f>
        <v>0</v>
      </c>
      <c r="EW68" s="122" t="e">
        <f>EV68/EV78</f>
        <v>#DIV/0!</v>
      </c>
      <c r="FJ68" s="117" t="str">
        <f>FN4</f>
        <v>EMR Contact</v>
      </c>
      <c r="FK68" s="26">
        <f>FN27</f>
        <v>0</v>
      </c>
      <c r="FL68" s="122" t="e">
        <f>FK68/FK78</f>
        <v>#DIV/0!</v>
      </c>
    </row>
    <row r="69" spans="1:168" ht="30" customHeight="1" x14ac:dyDescent="0.25">
      <c r="A69" s="117" t="str">
        <f>F4</f>
        <v>Insurance 1</v>
      </c>
      <c r="B69" s="26">
        <f>F27</f>
        <v>0</v>
      </c>
      <c r="C69" s="122" t="e">
        <f>B69/B78</f>
        <v>#DIV/0!</v>
      </c>
      <c r="P69" s="117" t="str">
        <f>U4</f>
        <v>Insurance 1</v>
      </c>
      <c r="Q69" s="26">
        <f>U27</f>
        <v>0</v>
      </c>
      <c r="R69" s="122" t="e">
        <f>Q69/Q78</f>
        <v>#DIV/0!</v>
      </c>
      <c r="AE69" s="117" t="str">
        <f>AJ4</f>
        <v>Insurance 1</v>
      </c>
      <c r="AF69" s="26">
        <f>AJ27</f>
        <v>0</v>
      </c>
      <c r="AG69" s="122" t="e">
        <f>AF69/AF78</f>
        <v>#DIV/0!</v>
      </c>
      <c r="AT69" s="117" t="str">
        <f>AY4</f>
        <v>Insurance 1</v>
      </c>
      <c r="AU69" s="26">
        <f>AY27</f>
        <v>0</v>
      </c>
      <c r="AV69" s="122" t="e">
        <f>AU69/AU78</f>
        <v>#DIV/0!</v>
      </c>
      <c r="BI69" s="117" t="str">
        <f>BN4</f>
        <v>Insurance 1</v>
      </c>
      <c r="BJ69" s="26">
        <f>BN27</f>
        <v>0</v>
      </c>
      <c r="BK69" s="122" t="e">
        <f>BJ69/BJ78</f>
        <v>#DIV/0!</v>
      </c>
      <c r="BX69" s="117" t="str">
        <f>CC4</f>
        <v>Insurance 1</v>
      </c>
      <c r="BY69" s="26">
        <f>CC27</f>
        <v>0</v>
      </c>
      <c r="BZ69" s="122" t="e">
        <f>BY69/BY78</f>
        <v>#DIV/0!</v>
      </c>
      <c r="CM69" s="117" t="str">
        <f>CR4</f>
        <v>Insurance 1</v>
      </c>
      <c r="CN69" s="26">
        <f>CR27</f>
        <v>0</v>
      </c>
      <c r="CO69" s="122" t="e">
        <f>CN69/CN78</f>
        <v>#DIV/0!</v>
      </c>
      <c r="DB69" s="117" t="str">
        <f>DG4</f>
        <v>Insurance 1</v>
      </c>
      <c r="DC69" s="26">
        <f>DG27</f>
        <v>0</v>
      </c>
      <c r="DD69" s="122" t="e">
        <f>DC69/DC78</f>
        <v>#DIV/0!</v>
      </c>
      <c r="DQ69" s="117" t="str">
        <f>DV4</f>
        <v>Insurance 1</v>
      </c>
      <c r="DR69" s="26">
        <f>DV27</f>
        <v>0</v>
      </c>
      <c r="DS69" s="122" t="e">
        <f>DR69/DR78</f>
        <v>#DIV/0!</v>
      </c>
      <c r="EF69" s="117" t="str">
        <f>EK4</f>
        <v>Insurance 1</v>
      </c>
      <c r="EG69" s="26">
        <f>EK27</f>
        <v>0</v>
      </c>
      <c r="EH69" s="122" t="e">
        <f>EG69/EG78</f>
        <v>#DIV/0!</v>
      </c>
      <c r="EU69" s="117" t="str">
        <f>EZ4</f>
        <v>Insurance 1</v>
      </c>
      <c r="EV69" s="26">
        <f>EZ27</f>
        <v>0</v>
      </c>
      <c r="EW69" s="122" t="e">
        <f>EV69/EV78</f>
        <v>#DIV/0!</v>
      </c>
      <c r="FJ69" s="117" t="str">
        <f>FO4</f>
        <v>Insurance 1</v>
      </c>
      <c r="FK69" s="26">
        <f>FO27</f>
        <v>0</v>
      </c>
      <c r="FL69" s="122" t="e">
        <f>FK69/FK78</f>
        <v>#DIV/0!</v>
      </c>
    </row>
    <row r="70" spans="1:168" ht="15" customHeight="1" x14ac:dyDescent="0.25">
      <c r="A70" s="117" t="str">
        <f>G4</f>
        <v>Insurance 2</v>
      </c>
      <c r="B70" s="26">
        <f>G27</f>
        <v>0</v>
      </c>
      <c r="C70" s="122" t="e">
        <f>B70/B78</f>
        <v>#DIV/0!</v>
      </c>
      <c r="P70" s="117" t="str">
        <f>V4</f>
        <v>Insurance 2</v>
      </c>
      <c r="Q70" s="26">
        <f>V27</f>
        <v>0</v>
      </c>
      <c r="R70" s="122" t="e">
        <f>Q70/Q78</f>
        <v>#DIV/0!</v>
      </c>
      <c r="AE70" s="117" t="str">
        <f>AK4</f>
        <v>Insurance 2</v>
      </c>
      <c r="AF70" s="26">
        <f>AK27</f>
        <v>0</v>
      </c>
      <c r="AG70" s="122" t="e">
        <f>AF70/AF78</f>
        <v>#DIV/0!</v>
      </c>
      <c r="AT70" s="117" t="str">
        <f>AZ4</f>
        <v>Insurance 2</v>
      </c>
      <c r="AU70" s="26">
        <f>AZ27</f>
        <v>0</v>
      </c>
      <c r="AV70" s="122" t="e">
        <f>AU70/AU78</f>
        <v>#DIV/0!</v>
      </c>
      <c r="BI70" s="117" t="str">
        <f>BO4</f>
        <v>Insurance 2</v>
      </c>
      <c r="BJ70" s="26">
        <f>BO27</f>
        <v>0</v>
      </c>
      <c r="BK70" s="122" t="e">
        <f>BJ70/BJ78</f>
        <v>#DIV/0!</v>
      </c>
      <c r="BX70" s="117" t="str">
        <f>CD4</f>
        <v>Insurance 2</v>
      </c>
      <c r="BY70" s="26">
        <f>CD27</f>
        <v>0</v>
      </c>
      <c r="BZ70" s="122" t="e">
        <f>BY70/BY78</f>
        <v>#DIV/0!</v>
      </c>
      <c r="CM70" s="117" t="str">
        <f>CS4</f>
        <v>Insurance 2</v>
      </c>
      <c r="CN70" s="26">
        <f>CS27</f>
        <v>0</v>
      </c>
      <c r="CO70" s="122" t="e">
        <f>CN70/CN78</f>
        <v>#DIV/0!</v>
      </c>
      <c r="DB70" s="117" t="str">
        <f>DH4</f>
        <v>Insurance 2</v>
      </c>
      <c r="DC70" s="26">
        <f>DH27</f>
        <v>0</v>
      </c>
      <c r="DD70" s="122" t="e">
        <f>DC70/DC78</f>
        <v>#DIV/0!</v>
      </c>
      <c r="DQ70" s="117" t="str">
        <f>DW4</f>
        <v>Insurance 2</v>
      </c>
      <c r="DR70" s="26">
        <f>DW27</f>
        <v>0</v>
      </c>
      <c r="DS70" s="122" t="e">
        <f>DR70/DR78</f>
        <v>#DIV/0!</v>
      </c>
      <c r="EF70" s="117" t="str">
        <f>EL4</f>
        <v>Insurance 2</v>
      </c>
      <c r="EG70" s="26">
        <f>EL27</f>
        <v>0</v>
      </c>
      <c r="EH70" s="122" t="e">
        <f>EG70/EG78</f>
        <v>#DIV/0!</v>
      </c>
      <c r="EU70" s="117" t="str">
        <f>FA4</f>
        <v>Insurance 2</v>
      </c>
      <c r="EV70" s="26">
        <f>FA27</f>
        <v>0</v>
      </c>
      <c r="EW70" s="122" t="e">
        <f>EV70/EV78</f>
        <v>#DIV/0!</v>
      </c>
      <c r="FJ70" s="117" t="str">
        <f>FP4</f>
        <v>Insurance 2</v>
      </c>
      <c r="FK70" s="26">
        <f>FP27</f>
        <v>0</v>
      </c>
      <c r="FL70" s="122" t="e">
        <f>FK70/FK78</f>
        <v>#DIV/0!</v>
      </c>
    </row>
    <row r="71" spans="1:168" ht="15" customHeight="1" x14ac:dyDescent="0.25">
      <c r="A71" s="117" t="str">
        <f>H4</f>
        <v>Insurance 3</v>
      </c>
      <c r="B71" s="26">
        <f>H27</f>
        <v>0</v>
      </c>
      <c r="C71" s="122" t="e">
        <f>B71/B78</f>
        <v>#DIV/0!</v>
      </c>
      <c r="P71" s="117" t="str">
        <f>W4</f>
        <v>Insurance 3</v>
      </c>
      <c r="Q71" s="26">
        <f>W27</f>
        <v>0</v>
      </c>
      <c r="R71" s="122" t="e">
        <f>Q71/Q78</f>
        <v>#DIV/0!</v>
      </c>
      <c r="AE71" s="117" t="str">
        <f>AL4</f>
        <v>Insurance 3</v>
      </c>
      <c r="AF71" s="26">
        <f>AL27</f>
        <v>0</v>
      </c>
      <c r="AG71" s="122" t="e">
        <f>AF71/AF78</f>
        <v>#DIV/0!</v>
      </c>
      <c r="AT71" s="117" t="str">
        <f>BA4</f>
        <v>Insurance 3</v>
      </c>
      <c r="AU71" s="26">
        <f>BA27</f>
        <v>0</v>
      </c>
      <c r="AV71" s="122" t="e">
        <f>AU71/AU78</f>
        <v>#DIV/0!</v>
      </c>
      <c r="BI71" s="117" t="str">
        <f>BP4</f>
        <v>Insurance 3</v>
      </c>
      <c r="BJ71" s="26">
        <f>BP27</f>
        <v>0</v>
      </c>
      <c r="BK71" s="122" t="e">
        <f>BJ71/BJ78</f>
        <v>#DIV/0!</v>
      </c>
      <c r="BX71" s="117" t="str">
        <f>CE4</f>
        <v>Insurance 3</v>
      </c>
      <c r="BY71" s="26">
        <f>CE27</f>
        <v>0</v>
      </c>
      <c r="BZ71" s="122" t="e">
        <f>BY71/BY78</f>
        <v>#DIV/0!</v>
      </c>
      <c r="CM71" s="117" t="str">
        <f>CT4</f>
        <v>Insurance 3</v>
      </c>
      <c r="CN71" s="26">
        <f>CT27</f>
        <v>0</v>
      </c>
      <c r="CO71" s="122" t="e">
        <f>CN71/CN78</f>
        <v>#DIV/0!</v>
      </c>
      <c r="DB71" s="117" t="str">
        <f>DI4</f>
        <v>Insurance 3</v>
      </c>
      <c r="DC71" s="26">
        <f>DI27</f>
        <v>0</v>
      </c>
      <c r="DD71" s="122" t="e">
        <f>DC71/DC78</f>
        <v>#DIV/0!</v>
      </c>
      <c r="DQ71" s="117" t="str">
        <f>DX4</f>
        <v>Insurance 3</v>
      </c>
      <c r="DR71" s="26">
        <f>DX27</f>
        <v>0</v>
      </c>
      <c r="DS71" s="122" t="e">
        <f>DR71/DR78</f>
        <v>#DIV/0!</v>
      </c>
      <c r="EF71" s="117" t="str">
        <f>EM4</f>
        <v>Insurance 3</v>
      </c>
      <c r="EG71" s="26">
        <f>EM27</f>
        <v>0</v>
      </c>
      <c r="EH71" s="122" t="e">
        <f>EG71/EG78</f>
        <v>#DIV/0!</v>
      </c>
      <c r="EU71" s="117" t="str">
        <f>FB4</f>
        <v>Insurance 3</v>
      </c>
      <c r="EV71" s="26">
        <f>FB27</f>
        <v>0</v>
      </c>
      <c r="EW71" s="122" t="e">
        <f>EV71/EV78</f>
        <v>#DIV/0!</v>
      </c>
      <c r="FJ71" s="117" t="str">
        <f>FQ4</f>
        <v>Insurance 3</v>
      </c>
      <c r="FK71" s="26">
        <f>FQ27</f>
        <v>0</v>
      </c>
      <c r="FL71" s="122" t="e">
        <f>FK71/FK78</f>
        <v>#DIV/0!</v>
      </c>
    </row>
    <row r="72" spans="1:168" ht="15" customHeight="1" x14ac:dyDescent="0.25">
      <c r="A72" s="125" t="str">
        <f>I4</f>
        <v>Medical Information</v>
      </c>
      <c r="B72" s="26">
        <f>I27</f>
        <v>0</v>
      </c>
      <c r="C72" s="122" t="e">
        <f>B72/B78</f>
        <v>#DIV/0!</v>
      </c>
      <c r="P72" s="125" t="str">
        <f>X4</f>
        <v>Medical Information</v>
      </c>
      <c r="Q72" s="26">
        <f>X27</f>
        <v>0</v>
      </c>
      <c r="R72" s="122" t="e">
        <f>Q72/Q78</f>
        <v>#DIV/0!</v>
      </c>
      <c r="AE72" s="125" t="str">
        <f>AM4</f>
        <v>Medical Information</v>
      </c>
      <c r="AF72" s="26">
        <f>AM27</f>
        <v>0</v>
      </c>
      <c r="AG72" s="122" t="e">
        <f>AF72/AF78</f>
        <v>#DIV/0!</v>
      </c>
      <c r="AT72" s="125" t="str">
        <f>BB4</f>
        <v>Medical Information</v>
      </c>
      <c r="AU72" s="26">
        <f>BB27</f>
        <v>0</v>
      </c>
      <c r="AV72" s="122" t="e">
        <f>AU72/AU78</f>
        <v>#DIV/0!</v>
      </c>
      <c r="BI72" s="125" t="str">
        <f>BQ4</f>
        <v>Medical Information</v>
      </c>
      <c r="BJ72" s="26">
        <f>BQ27</f>
        <v>0</v>
      </c>
      <c r="BK72" s="122" t="e">
        <f>BJ72/BJ78</f>
        <v>#DIV/0!</v>
      </c>
      <c r="BX72" s="125" t="str">
        <f>CF4</f>
        <v>Medical Information</v>
      </c>
      <c r="BY72" s="26">
        <f>CF27</f>
        <v>0</v>
      </c>
      <c r="BZ72" s="122" t="e">
        <f>BY72/BY78</f>
        <v>#DIV/0!</v>
      </c>
      <c r="CM72" s="125" t="str">
        <f>CU4</f>
        <v>Medical Information</v>
      </c>
      <c r="CN72" s="26">
        <f>CU27</f>
        <v>0</v>
      </c>
      <c r="CO72" s="122" t="e">
        <f>CN72/CN78</f>
        <v>#DIV/0!</v>
      </c>
      <c r="DB72" s="125" t="str">
        <f>DJ4</f>
        <v>Medical Information</v>
      </c>
      <c r="DC72" s="26">
        <f>DJ27</f>
        <v>0</v>
      </c>
      <c r="DD72" s="122" t="e">
        <f>DC72/DC78</f>
        <v>#DIV/0!</v>
      </c>
      <c r="DQ72" s="125" t="str">
        <f>DY4</f>
        <v>Medical Information</v>
      </c>
      <c r="DR72" s="26">
        <f>DY27</f>
        <v>0</v>
      </c>
      <c r="DS72" s="122" t="e">
        <f>DR72/DR78</f>
        <v>#DIV/0!</v>
      </c>
      <c r="EF72" s="125" t="str">
        <f>EN4</f>
        <v>Medical Information</v>
      </c>
      <c r="EG72" s="26">
        <f>EN27</f>
        <v>0</v>
      </c>
      <c r="EH72" s="122" t="e">
        <f>EG72/EG78</f>
        <v>#DIV/0!</v>
      </c>
      <c r="EU72" s="125" t="str">
        <f>FC4</f>
        <v>Medical Information</v>
      </c>
      <c r="EV72" s="26">
        <f>FC27</f>
        <v>0</v>
      </c>
      <c r="EW72" s="122" t="e">
        <f>EV72/EV78</f>
        <v>#DIV/0!</v>
      </c>
      <c r="FJ72" s="125" t="str">
        <f>FR4</f>
        <v>Medical Information</v>
      </c>
      <c r="FK72" s="26">
        <f>FR27</f>
        <v>0</v>
      </c>
      <c r="FL72" s="122" t="e">
        <f>FK72/FK78</f>
        <v>#DIV/0!</v>
      </c>
    </row>
    <row r="73" spans="1:168" ht="15" customHeight="1" x14ac:dyDescent="0.25">
      <c r="A73" s="117" t="str">
        <f>J4</f>
        <v>Duplicate MR</v>
      </c>
      <c r="B73" s="26">
        <f>J27</f>
        <v>0</v>
      </c>
      <c r="C73" s="122" t="e">
        <f>B73/B78</f>
        <v>#DIV/0!</v>
      </c>
      <c r="P73" s="117" t="str">
        <f>Y4</f>
        <v>Duplicate MR</v>
      </c>
      <c r="Q73" s="26">
        <f>Y27</f>
        <v>0</v>
      </c>
      <c r="R73" s="122" t="e">
        <f>Q73/Q78</f>
        <v>#DIV/0!</v>
      </c>
      <c r="AE73" s="117" t="str">
        <f>AN4</f>
        <v>Duplicate MR</v>
      </c>
      <c r="AF73" s="26">
        <f>AN27</f>
        <v>0</v>
      </c>
      <c r="AG73" s="122" t="e">
        <f>AF73/AF78</f>
        <v>#DIV/0!</v>
      </c>
      <c r="AT73" s="117" t="str">
        <f>BC4</f>
        <v>Duplicate MR</v>
      </c>
      <c r="AU73" s="26">
        <f>BC27</f>
        <v>0</v>
      </c>
      <c r="AV73" s="122" t="e">
        <f>AU73/AU78</f>
        <v>#DIV/0!</v>
      </c>
      <c r="BI73" s="117" t="str">
        <f>BR4</f>
        <v>Duplicate MR</v>
      </c>
      <c r="BJ73" s="26">
        <f>BR27</f>
        <v>0</v>
      </c>
      <c r="BK73" s="122" t="e">
        <f>BJ73/BJ78</f>
        <v>#DIV/0!</v>
      </c>
      <c r="BX73" s="117" t="str">
        <f>CG4</f>
        <v>Duplicate MR</v>
      </c>
      <c r="BY73" s="26">
        <f>CG27</f>
        <v>0</v>
      </c>
      <c r="BZ73" s="122" t="e">
        <f>BY73/BY78</f>
        <v>#DIV/0!</v>
      </c>
      <c r="CM73" s="117" t="str">
        <f>CV4</f>
        <v>Duplicate MR</v>
      </c>
      <c r="CN73" s="26">
        <f>CV27</f>
        <v>0</v>
      </c>
      <c r="CO73" s="122" t="e">
        <f>CN73/CN78</f>
        <v>#DIV/0!</v>
      </c>
      <c r="DB73" s="117" t="str">
        <f>DK4</f>
        <v>Duplicate MR</v>
      </c>
      <c r="DC73" s="26">
        <f>DK27</f>
        <v>0</v>
      </c>
      <c r="DD73" s="122" t="e">
        <f>DC73/DC78</f>
        <v>#DIV/0!</v>
      </c>
      <c r="DQ73" s="117" t="str">
        <f>DZ4</f>
        <v>Duplicate MR</v>
      </c>
      <c r="DR73" s="26">
        <f>DZ27</f>
        <v>0</v>
      </c>
      <c r="DS73" s="122" t="e">
        <f>DR73/DR78</f>
        <v>#DIV/0!</v>
      </c>
      <c r="EF73" s="117" t="str">
        <f>EO4</f>
        <v>Duplicate MR</v>
      </c>
      <c r="EG73" s="26">
        <f>EO27</f>
        <v>0</v>
      </c>
      <c r="EH73" s="122" t="e">
        <f>EG73/EG78</f>
        <v>#DIV/0!</v>
      </c>
      <c r="EU73" s="117" t="str">
        <f>FD4</f>
        <v>Duplicate MR</v>
      </c>
      <c r="EV73" s="26">
        <f>FD27</f>
        <v>0</v>
      </c>
      <c r="EW73" s="122" t="e">
        <f>EV73/EV78</f>
        <v>#DIV/0!</v>
      </c>
      <c r="FJ73" s="117" t="str">
        <f>FS4</f>
        <v>Duplicate MR</v>
      </c>
      <c r="FK73" s="26">
        <f>FS27</f>
        <v>0</v>
      </c>
      <c r="FL73" s="122" t="e">
        <f>FK73/FK78</f>
        <v>#DIV/0!</v>
      </c>
    </row>
    <row r="74" spans="1:168" ht="15" customHeight="1" x14ac:dyDescent="0.25">
      <c r="A74" s="117" t="str">
        <f>K4</f>
        <v>Accident Information</v>
      </c>
      <c r="B74" s="26">
        <f>K27</f>
        <v>0</v>
      </c>
      <c r="C74" s="122" t="e">
        <f>B74/B78</f>
        <v>#DIV/0!</v>
      </c>
      <c r="P74" s="117" t="str">
        <f>Z4</f>
        <v>Accident Information</v>
      </c>
      <c r="Q74" s="26">
        <f>Z27</f>
        <v>0</v>
      </c>
      <c r="R74" s="122" t="e">
        <f>Q74/Q78</f>
        <v>#DIV/0!</v>
      </c>
      <c r="AE74" s="117" t="str">
        <f>AO4</f>
        <v>Accident Information</v>
      </c>
      <c r="AF74" s="26">
        <f>AO27</f>
        <v>0</v>
      </c>
      <c r="AG74" s="122" t="e">
        <f>AF74/AF78</f>
        <v>#DIV/0!</v>
      </c>
      <c r="AT74" s="117" t="str">
        <f>BD4</f>
        <v>Accident Information</v>
      </c>
      <c r="AU74" s="26">
        <f>BD27</f>
        <v>0</v>
      </c>
      <c r="AV74" s="122" t="e">
        <f>AU74/AU78</f>
        <v>#DIV/0!</v>
      </c>
      <c r="BI74" s="117" t="str">
        <f>BS4</f>
        <v>Accident Information</v>
      </c>
      <c r="BJ74" s="26">
        <f>BS27</f>
        <v>0</v>
      </c>
      <c r="BK74" s="122" t="e">
        <f>BJ74/BJ78</f>
        <v>#DIV/0!</v>
      </c>
      <c r="BX74" s="117" t="str">
        <f>CH4</f>
        <v>Accident Information</v>
      </c>
      <c r="BY74" s="26">
        <f>CH27</f>
        <v>0</v>
      </c>
      <c r="BZ74" s="122" t="e">
        <f>BY74/BY78</f>
        <v>#DIV/0!</v>
      </c>
      <c r="CM74" s="117" t="str">
        <f>CW4</f>
        <v>Accident Information</v>
      </c>
      <c r="CN74" s="26">
        <f>CW27</f>
        <v>0</v>
      </c>
      <c r="CO74" s="122" t="e">
        <f>CN74/CN78</f>
        <v>#DIV/0!</v>
      </c>
      <c r="DB74" s="117" t="str">
        <f>DL4</f>
        <v>Accident Information</v>
      </c>
      <c r="DC74" s="26">
        <f>DL27</f>
        <v>0</v>
      </c>
      <c r="DD74" s="122" t="e">
        <f>DC74/DC78</f>
        <v>#DIV/0!</v>
      </c>
      <c r="DQ74" s="117" t="str">
        <f>EA4</f>
        <v>Accident Information</v>
      </c>
      <c r="DR74" s="26">
        <f>EA27</f>
        <v>0</v>
      </c>
      <c r="DS74" s="122" t="e">
        <f>DR74/DR78</f>
        <v>#DIV/0!</v>
      </c>
      <c r="EF74" s="117" t="str">
        <f>EP4</f>
        <v>Accident Information</v>
      </c>
      <c r="EG74" s="26">
        <f>EP27</f>
        <v>0</v>
      </c>
      <c r="EH74" s="122" t="e">
        <f>EG74/EG78</f>
        <v>#DIV/0!</v>
      </c>
      <c r="EU74" s="117" t="str">
        <f>FE4</f>
        <v>Accident Information</v>
      </c>
      <c r="EV74" s="26">
        <f>FE27</f>
        <v>0</v>
      </c>
      <c r="EW74" s="122" t="e">
        <f>EV74/EV78</f>
        <v>#DIV/0!</v>
      </c>
      <c r="FJ74" s="117" t="str">
        <f>FT4</f>
        <v>Accident Information</v>
      </c>
      <c r="FK74" s="26">
        <f>FT27</f>
        <v>0</v>
      </c>
      <c r="FL74" s="122" t="e">
        <f>FK74/FK78</f>
        <v>#DIV/0!</v>
      </c>
    </row>
    <row r="75" spans="1:168" ht="15" customHeight="1" x14ac:dyDescent="0.25">
      <c r="A75" s="117" t="str">
        <f>L4</f>
        <v>ID and/or Ins Card Copied</v>
      </c>
      <c r="B75" s="26">
        <f>L27</f>
        <v>0</v>
      </c>
      <c r="C75" s="122" t="e">
        <f>B75/B78</f>
        <v>#DIV/0!</v>
      </c>
      <c r="P75" s="117" t="str">
        <f>AA4</f>
        <v>ID and/or Ins Card Copied</v>
      </c>
      <c r="Q75" s="26">
        <f>AA27</f>
        <v>0</v>
      </c>
      <c r="R75" s="122" t="e">
        <f>Q75/Q78</f>
        <v>#DIV/0!</v>
      </c>
      <c r="AE75" s="117" t="str">
        <f>AP4</f>
        <v>ID and/or Ins Card Copied</v>
      </c>
      <c r="AF75" s="26">
        <f>AP27</f>
        <v>0</v>
      </c>
      <c r="AG75" s="122" t="e">
        <f>AF75/AF78</f>
        <v>#DIV/0!</v>
      </c>
      <c r="AT75" s="117" t="str">
        <f>BE4</f>
        <v>ID and/or Ins Card Copied</v>
      </c>
      <c r="AU75" s="26">
        <f>BE27</f>
        <v>0</v>
      </c>
      <c r="AV75" s="122" t="e">
        <f>AU75/AU78</f>
        <v>#DIV/0!</v>
      </c>
      <c r="BI75" s="117" t="str">
        <f>BT4</f>
        <v>ID and/or Ins Card Copied</v>
      </c>
      <c r="BJ75" s="26">
        <f>BT27</f>
        <v>0</v>
      </c>
      <c r="BK75" s="122" t="e">
        <f>BJ75/BJ78</f>
        <v>#DIV/0!</v>
      </c>
      <c r="BX75" s="117" t="str">
        <f>CI4</f>
        <v>ID and/or Ins Card Copied</v>
      </c>
      <c r="BY75" s="26">
        <f>CI27</f>
        <v>0</v>
      </c>
      <c r="BZ75" s="122" t="e">
        <f>BY75/BY78</f>
        <v>#DIV/0!</v>
      </c>
      <c r="CM75" s="117" t="str">
        <f>CX4</f>
        <v>ID and/or Ins Card Copied</v>
      </c>
      <c r="CN75" s="26">
        <f>CX27</f>
        <v>0</v>
      </c>
      <c r="CO75" s="122" t="e">
        <f>CN75/CN78</f>
        <v>#DIV/0!</v>
      </c>
      <c r="DB75" s="117" t="str">
        <f>DM4</f>
        <v>ID and/or Ins Card Copied</v>
      </c>
      <c r="DC75" s="26">
        <f>DM27</f>
        <v>0</v>
      </c>
      <c r="DD75" s="122" t="e">
        <f>DC75/DC78</f>
        <v>#DIV/0!</v>
      </c>
      <c r="DQ75" s="117" t="str">
        <f>EB4</f>
        <v>ID and/or Ins Card Copied</v>
      </c>
      <c r="DR75" s="26">
        <f>EB27</f>
        <v>0</v>
      </c>
      <c r="DS75" s="122" t="e">
        <f>DR75/DR78</f>
        <v>#DIV/0!</v>
      </c>
      <c r="EF75" s="117" t="str">
        <f>EQ4</f>
        <v>ID and/or Ins Card Copied</v>
      </c>
      <c r="EG75" s="26">
        <f>EQ27</f>
        <v>0</v>
      </c>
      <c r="EH75" s="122" t="e">
        <f>EG75/EG78</f>
        <v>#DIV/0!</v>
      </c>
      <c r="EU75" s="117" t="str">
        <f>FF4</f>
        <v>ID and/or Ins Card Copied</v>
      </c>
      <c r="EV75" s="26">
        <f>FF27</f>
        <v>0</v>
      </c>
      <c r="EW75" s="122" t="e">
        <f>EV75/EV78</f>
        <v>#DIV/0!</v>
      </c>
      <c r="FJ75" s="117" t="str">
        <f>FU4</f>
        <v>ID and/or Ins Card Copied</v>
      </c>
      <c r="FK75" s="26">
        <f>FU27</f>
        <v>0</v>
      </c>
      <c r="FL75" s="122" t="e">
        <f>FK75/FK78</f>
        <v>#DIV/0!</v>
      </c>
    </row>
    <row r="76" spans="1:168" ht="15" customHeight="1" x14ac:dyDescent="0.25">
      <c r="A76" s="117">
        <f>M4</f>
        <v>0</v>
      </c>
      <c r="B76" s="26">
        <f>M27</f>
        <v>0</v>
      </c>
      <c r="C76" s="122" t="e">
        <f>B76/B78</f>
        <v>#DIV/0!</v>
      </c>
      <c r="P76" s="117">
        <f>AB4</f>
        <v>0</v>
      </c>
      <c r="Q76" s="26">
        <f>AB27</f>
        <v>0</v>
      </c>
      <c r="R76" s="122" t="e">
        <f>Q76/Q78</f>
        <v>#DIV/0!</v>
      </c>
      <c r="AE76" s="117">
        <f>AQ4</f>
        <v>0</v>
      </c>
      <c r="AF76" s="26">
        <f>AQ27</f>
        <v>0</v>
      </c>
      <c r="AG76" s="122" t="e">
        <f>AF76/AF78</f>
        <v>#DIV/0!</v>
      </c>
      <c r="AT76" s="117">
        <f>BF4</f>
        <v>0</v>
      </c>
      <c r="AU76" s="26">
        <f>BF27</f>
        <v>0</v>
      </c>
      <c r="AV76" s="122" t="e">
        <f>AU76/AU78</f>
        <v>#DIV/0!</v>
      </c>
      <c r="BI76" s="117">
        <f>BU4</f>
        <v>0</v>
      </c>
      <c r="BJ76" s="26">
        <f>BU27</f>
        <v>0</v>
      </c>
      <c r="BK76" s="122" t="e">
        <f>BJ76/BJ78</f>
        <v>#DIV/0!</v>
      </c>
      <c r="BX76" s="117">
        <f>CJ4</f>
        <v>0</v>
      </c>
      <c r="BY76" s="26">
        <f>CJ27</f>
        <v>0</v>
      </c>
      <c r="BZ76" s="122" t="e">
        <f>BY76/BY78</f>
        <v>#DIV/0!</v>
      </c>
      <c r="CM76" s="117">
        <f>CY4</f>
        <v>0</v>
      </c>
      <c r="CN76" s="26">
        <f>CY27</f>
        <v>0</v>
      </c>
      <c r="CO76" s="122" t="e">
        <f>CN76/CN78</f>
        <v>#DIV/0!</v>
      </c>
      <c r="DB76" s="117">
        <f>DN4</f>
        <v>0</v>
      </c>
      <c r="DC76" s="26">
        <f>DN27</f>
        <v>0</v>
      </c>
      <c r="DD76" s="122" t="e">
        <f>DC76/DC78</f>
        <v>#DIV/0!</v>
      </c>
      <c r="DQ76" s="117">
        <f>EC4</f>
        <v>0</v>
      </c>
      <c r="DR76" s="26">
        <f>EC27</f>
        <v>0</v>
      </c>
      <c r="DS76" s="122" t="e">
        <f>DR76/DR78</f>
        <v>#DIV/0!</v>
      </c>
      <c r="EF76" s="117">
        <f>ER4</f>
        <v>0</v>
      </c>
      <c r="EG76" s="26">
        <f>ER27</f>
        <v>0</v>
      </c>
      <c r="EH76" s="122" t="e">
        <f>EG76/EG78</f>
        <v>#DIV/0!</v>
      </c>
      <c r="EU76" s="117">
        <f>FG4</f>
        <v>0</v>
      </c>
      <c r="EV76" s="26">
        <f>FG27</f>
        <v>0</v>
      </c>
      <c r="EW76" s="122" t="e">
        <f>EV76/EV78</f>
        <v>#DIV/0!</v>
      </c>
      <c r="FJ76" s="117">
        <f>FV4</f>
        <v>0</v>
      </c>
      <c r="FK76" s="26">
        <f>FV27</f>
        <v>0</v>
      </c>
      <c r="FL76" s="122" t="e">
        <f>FK76/FK78</f>
        <v>#DIV/0!</v>
      </c>
    </row>
    <row r="77" spans="1:168" ht="15" customHeight="1" x14ac:dyDescent="0.25">
      <c r="A77" s="117"/>
      <c r="B77" s="26"/>
      <c r="C77" s="122"/>
      <c r="P77" s="117"/>
      <c r="Q77" s="26"/>
      <c r="R77" s="122"/>
      <c r="AE77" s="117"/>
      <c r="AF77" s="26"/>
      <c r="AG77" s="122"/>
      <c r="AT77" s="117"/>
      <c r="AU77" s="26"/>
      <c r="AV77" s="122"/>
      <c r="BI77" s="117"/>
      <c r="BJ77" s="26"/>
      <c r="BK77" s="122"/>
      <c r="BX77" s="117"/>
      <c r="BY77" s="26"/>
      <c r="BZ77" s="122"/>
      <c r="CM77" s="117"/>
      <c r="CN77" s="26"/>
      <c r="CO77" s="122"/>
      <c r="DB77" s="117"/>
      <c r="DC77" s="26"/>
      <c r="DD77" s="122"/>
      <c r="DQ77" s="117"/>
      <c r="DR77" s="26"/>
      <c r="DS77" s="122"/>
      <c r="EF77" s="117"/>
      <c r="EG77" s="26"/>
      <c r="EH77" s="122"/>
      <c r="EU77" s="117"/>
      <c r="EV77" s="26"/>
      <c r="EW77" s="122"/>
      <c r="FJ77" s="117"/>
      <c r="FK77" s="26"/>
      <c r="FL77" s="122"/>
    </row>
    <row r="78" spans="1:168" ht="21" customHeight="1" x14ac:dyDescent="0.25">
      <c r="A78" s="123" t="s">
        <v>16</v>
      </c>
      <c r="B78" s="86">
        <f>SUM(B66:B77)</f>
        <v>0</v>
      </c>
      <c r="C78" s="122" t="e">
        <f>SUM(C66:C76)</f>
        <v>#DIV/0!</v>
      </c>
      <c r="P78" s="123" t="s">
        <v>16</v>
      </c>
      <c r="Q78" s="86">
        <f>SUM(Q66:Q77)</f>
        <v>0</v>
      </c>
      <c r="R78" s="122" t="e">
        <f>SUM(R66:R76)</f>
        <v>#DIV/0!</v>
      </c>
      <c r="AE78" s="123" t="s">
        <v>16</v>
      </c>
      <c r="AF78" s="86">
        <f>SUM(AF66:AF77)</f>
        <v>0</v>
      </c>
      <c r="AG78" s="122" t="e">
        <f>SUM(AG66:AG76)</f>
        <v>#DIV/0!</v>
      </c>
      <c r="AT78" s="123" t="s">
        <v>16</v>
      </c>
      <c r="AU78" s="86">
        <f>SUM(AU66:AU77)</f>
        <v>0</v>
      </c>
      <c r="AV78" s="122" t="e">
        <f>SUM(AV66:AV76)</f>
        <v>#DIV/0!</v>
      </c>
      <c r="BI78" s="123" t="s">
        <v>16</v>
      </c>
      <c r="BJ78" s="86">
        <f>SUM(BJ66:BJ77)</f>
        <v>0</v>
      </c>
      <c r="BK78" s="122" t="e">
        <f>SUM(BK66:BK76)</f>
        <v>#DIV/0!</v>
      </c>
      <c r="BX78" s="123" t="s">
        <v>16</v>
      </c>
      <c r="BY78" s="86">
        <f>SUM(BY66:BY77)</f>
        <v>0</v>
      </c>
      <c r="BZ78" s="122" t="e">
        <f>SUM(BZ66:BZ76)</f>
        <v>#DIV/0!</v>
      </c>
      <c r="CM78" s="123" t="s">
        <v>16</v>
      </c>
      <c r="CN78" s="86">
        <f>SUM(CN66:CN77)</f>
        <v>0</v>
      </c>
      <c r="CO78" s="122" t="e">
        <f>SUM(CO66:CO76)</f>
        <v>#DIV/0!</v>
      </c>
      <c r="DB78" s="123" t="s">
        <v>16</v>
      </c>
      <c r="DC78" s="86">
        <f>SUM(DC66:DC77)</f>
        <v>0</v>
      </c>
      <c r="DD78" s="122" t="e">
        <f>SUM(DD66:DD76)</f>
        <v>#DIV/0!</v>
      </c>
      <c r="DQ78" s="123" t="s">
        <v>16</v>
      </c>
      <c r="DR78" s="86">
        <f>SUM(DR66:DR77)</f>
        <v>0</v>
      </c>
      <c r="DS78" s="122" t="e">
        <f>SUM(DS66:DS76)</f>
        <v>#DIV/0!</v>
      </c>
      <c r="EF78" s="123" t="s">
        <v>16</v>
      </c>
      <c r="EG78" s="86">
        <f>SUM(EG66:EG77)</f>
        <v>0</v>
      </c>
      <c r="EH78" s="122" t="e">
        <f>SUM(EH66:EH76)</f>
        <v>#DIV/0!</v>
      </c>
      <c r="EU78" s="123" t="s">
        <v>16</v>
      </c>
      <c r="EV78" s="86">
        <f>SUM(EV66:EV77)</f>
        <v>0</v>
      </c>
      <c r="EW78" s="122" t="e">
        <f>SUM(EW66:EW76)</f>
        <v>#DIV/0!</v>
      </c>
      <c r="FJ78" s="123" t="s">
        <v>16</v>
      </c>
      <c r="FK78" s="86">
        <f>SUM(FK66:FK77)</f>
        <v>0</v>
      </c>
      <c r="FL78" s="122" t="e">
        <f>SUM(FL66:FL76)</f>
        <v>#DIV/0!</v>
      </c>
    </row>
    <row r="79" spans="1:168" x14ac:dyDescent="0.25">
      <c r="A79" s="27"/>
      <c r="C79" s="29"/>
      <c r="P79" s="27"/>
      <c r="R79" s="29"/>
      <c r="AE79" s="27"/>
      <c r="AG79" s="29"/>
      <c r="AT79" s="27"/>
      <c r="AV79" s="29"/>
      <c r="BI79" s="27"/>
      <c r="BK79" s="29"/>
      <c r="BX79" s="27"/>
      <c r="BZ79" s="29"/>
      <c r="CM79" s="27"/>
      <c r="CO79" s="29"/>
      <c r="DB79" s="27"/>
      <c r="DD79" s="29"/>
      <c r="DQ79" s="27"/>
      <c r="DS79" s="29"/>
      <c r="EF79" s="27"/>
      <c r="EH79" s="29"/>
      <c r="EU79" s="27"/>
      <c r="EW79" s="29"/>
      <c r="FJ79" s="27"/>
      <c r="FL79" s="29"/>
    </row>
    <row r="80" spans="1:168" x14ac:dyDescent="0.25">
      <c r="A80" s="27"/>
      <c r="C80" s="29"/>
      <c r="P80" s="27"/>
      <c r="R80" s="29"/>
      <c r="AE80" s="27"/>
      <c r="AG80" s="29"/>
      <c r="AT80" s="27"/>
      <c r="AV80" s="29"/>
      <c r="BI80" s="27"/>
      <c r="BK80" s="29"/>
      <c r="BX80" s="27"/>
      <c r="BZ80" s="29"/>
      <c r="CM80" s="27"/>
      <c r="CO80" s="29"/>
      <c r="DB80" s="27"/>
      <c r="DD80" s="29"/>
      <c r="DQ80" s="27"/>
      <c r="DS80" s="29"/>
      <c r="EF80" s="27"/>
      <c r="EH80" s="29"/>
      <c r="EU80" s="27"/>
      <c r="EW80" s="29"/>
      <c r="FJ80" s="27"/>
      <c r="FL80" s="29"/>
    </row>
    <row r="81" spans="1:168" ht="15.75" thickBot="1" x14ac:dyDescent="0.3">
      <c r="A81" s="27"/>
      <c r="P81" s="27"/>
      <c r="AE81" s="27"/>
      <c r="AT81" s="27"/>
      <c r="BI81" s="27"/>
      <c r="BX81" s="27"/>
      <c r="CM81" s="27"/>
      <c r="DB81" s="27"/>
      <c r="DQ81" s="27"/>
      <c r="EF81" s="27"/>
      <c r="EU81" s="27"/>
      <c r="FJ81" s="27"/>
    </row>
    <row r="82" spans="1:168" ht="16.5" thickTop="1" thickBot="1" x14ac:dyDescent="0.3">
      <c r="A82" s="227" t="s">
        <v>25</v>
      </c>
      <c r="B82" s="228"/>
      <c r="C82" s="84"/>
      <c r="P82" s="144" t="s">
        <v>25</v>
      </c>
      <c r="Q82" s="145"/>
      <c r="R82" s="84"/>
      <c r="AE82" s="144" t="s">
        <v>25</v>
      </c>
      <c r="AF82" s="145"/>
      <c r="AG82" s="84"/>
      <c r="AT82" s="144" t="s">
        <v>25</v>
      </c>
      <c r="AU82" s="145"/>
      <c r="AV82" s="84"/>
      <c r="BI82" s="144" t="s">
        <v>25</v>
      </c>
      <c r="BJ82" s="145"/>
      <c r="BK82" s="84"/>
      <c r="BX82" s="144" t="s">
        <v>25</v>
      </c>
      <c r="BY82" s="145"/>
      <c r="BZ82" s="84"/>
      <c r="CM82" s="144" t="s">
        <v>25</v>
      </c>
      <c r="CN82" s="145"/>
      <c r="CO82" s="84"/>
      <c r="DB82" s="144" t="s">
        <v>25</v>
      </c>
      <c r="DC82" s="145"/>
      <c r="DD82" s="84"/>
      <c r="DQ82" s="144" t="s">
        <v>25</v>
      </c>
      <c r="DR82" s="145"/>
      <c r="DS82" s="84"/>
      <c r="EF82" s="144" t="s">
        <v>25</v>
      </c>
      <c r="EG82" s="145"/>
      <c r="EH82" s="84"/>
      <c r="EU82" s="144" t="s">
        <v>25</v>
      </c>
      <c r="EV82" s="145"/>
      <c r="EW82" s="84"/>
      <c r="FJ82" s="144" t="s">
        <v>25</v>
      </c>
      <c r="FK82" s="145"/>
      <c r="FL82" s="84"/>
    </row>
    <row r="83" spans="1:168" ht="15.75" thickTop="1" x14ac:dyDescent="0.25">
      <c r="A83" s="118" t="s">
        <v>19</v>
      </c>
      <c r="B83" s="119" t="s">
        <v>102</v>
      </c>
      <c r="P83" s="118" t="s">
        <v>19</v>
      </c>
      <c r="Q83" s="119" t="s">
        <v>102</v>
      </c>
      <c r="AE83" s="118" t="s">
        <v>19</v>
      </c>
      <c r="AF83" s="119" t="s">
        <v>102</v>
      </c>
      <c r="AT83" s="118" t="s">
        <v>19</v>
      </c>
      <c r="AU83" s="119" t="s">
        <v>102</v>
      </c>
      <c r="BI83" s="118" t="s">
        <v>19</v>
      </c>
      <c r="BJ83" s="119" t="s">
        <v>102</v>
      </c>
      <c r="BX83" s="118" t="s">
        <v>19</v>
      </c>
      <c r="BY83" s="119" t="s">
        <v>102</v>
      </c>
      <c r="CM83" s="118" t="s">
        <v>19</v>
      </c>
      <c r="CN83" s="119" t="s">
        <v>102</v>
      </c>
      <c r="DB83" s="118" t="s">
        <v>19</v>
      </c>
      <c r="DC83" s="119" t="s">
        <v>102</v>
      </c>
      <c r="DQ83" s="118" t="s">
        <v>19</v>
      </c>
      <c r="DR83" s="119" t="s">
        <v>102</v>
      </c>
      <c r="EF83" s="118" t="s">
        <v>19</v>
      </c>
      <c r="EG83" s="119" t="s">
        <v>102</v>
      </c>
      <c r="EU83" s="118" t="s">
        <v>19</v>
      </c>
      <c r="EV83" s="119" t="s">
        <v>102</v>
      </c>
      <c r="FJ83" s="118" t="s">
        <v>19</v>
      </c>
      <c r="FK83" s="119" t="s">
        <v>102</v>
      </c>
    </row>
    <row r="84" spans="1:168" x14ac:dyDescent="0.25">
      <c r="A84" s="112" t="str">
        <f>B5</f>
        <v>REG 1</v>
      </c>
      <c r="B84" s="122" t="e">
        <f t="shared" ref="B84:B103" si="119">H34</f>
        <v>#DIV/0!</v>
      </c>
      <c r="P84" s="112" t="str">
        <f>Q5</f>
        <v>REG 1</v>
      </c>
      <c r="Q84" s="122" t="e">
        <f t="shared" ref="Q84:Q103" si="120">W34</f>
        <v>#DIV/0!</v>
      </c>
      <c r="AE84" s="112" t="str">
        <f>AF5</f>
        <v>REG 1</v>
      </c>
      <c r="AF84" s="122" t="e">
        <f t="shared" ref="AF84:AF103" si="121">AL34</f>
        <v>#DIV/0!</v>
      </c>
      <c r="AT84" s="112" t="str">
        <f>AU5</f>
        <v>REG 1</v>
      </c>
      <c r="AU84" s="122" t="e">
        <f t="shared" ref="AU84:AU103" si="122">BA34</f>
        <v>#DIV/0!</v>
      </c>
      <c r="BI84" s="112" t="str">
        <f>BJ5</f>
        <v>REG 1</v>
      </c>
      <c r="BJ84" s="122" t="e">
        <f t="shared" ref="BJ84:BJ103" si="123">BP34</f>
        <v>#DIV/0!</v>
      </c>
      <c r="BX84" s="112" t="str">
        <f>BY5</f>
        <v>REG 1</v>
      </c>
      <c r="BY84" s="122" t="e">
        <f t="shared" ref="BY84:BY103" si="124">CE34</f>
        <v>#DIV/0!</v>
      </c>
      <c r="CM84" s="112" t="str">
        <f>CN5</f>
        <v>REG 1</v>
      </c>
      <c r="CN84" s="122" t="e">
        <f t="shared" ref="CN84:CN103" si="125">CT34</f>
        <v>#DIV/0!</v>
      </c>
      <c r="DB84" s="112" t="str">
        <f>DC5</f>
        <v>REG 1</v>
      </c>
      <c r="DC84" s="122" t="e">
        <f t="shared" ref="DC84:DC103" si="126">DI34</f>
        <v>#DIV/0!</v>
      </c>
      <c r="DQ84" s="112" t="str">
        <f>DR5</f>
        <v>REG 1</v>
      </c>
      <c r="DR84" s="122" t="e">
        <f t="shared" ref="DR84:DR103" si="127">DX34</f>
        <v>#DIV/0!</v>
      </c>
      <c r="EF84" s="112" t="str">
        <f>EG5</f>
        <v>REG 1</v>
      </c>
      <c r="EG84" s="122" t="e">
        <f t="shared" ref="EG84:EG103" si="128">EM34</f>
        <v>#DIV/0!</v>
      </c>
      <c r="EU84" s="112" t="str">
        <f>EV5</f>
        <v>REG 1</v>
      </c>
      <c r="EV84" s="122" t="e">
        <f t="shared" ref="EV84:EV103" si="129">FB34</f>
        <v>#DIV/0!</v>
      </c>
      <c r="FJ84" s="112" t="str">
        <f>FK5</f>
        <v>REG 1</v>
      </c>
      <c r="FK84" s="122" t="e">
        <f t="shared" ref="FK84:FK103" si="130">FQ34</f>
        <v>#DIV/0!</v>
      </c>
    </row>
    <row r="85" spans="1:168" ht="18.75" customHeight="1" x14ac:dyDescent="0.25">
      <c r="A85" s="112" t="str">
        <f t="shared" ref="A85:A103" si="131">B6</f>
        <v>REG 2</v>
      </c>
      <c r="B85" s="122" t="e">
        <f t="shared" si="119"/>
        <v>#DIV/0!</v>
      </c>
      <c r="P85" s="112" t="str">
        <f t="shared" ref="P85:P103" si="132">Q6</f>
        <v>REG 2</v>
      </c>
      <c r="Q85" s="122" t="e">
        <f t="shared" si="120"/>
        <v>#DIV/0!</v>
      </c>
      <c r="AE85" s="112" t="str">
        <f t="shared" ref="AE85:AE103" si="133">AF6</f>
        <v>REG 2</v>
      </c>
      <c r="AF85" s="122" t="e">
        <f t="shared" si="121"/>
        <v>#DIV/0!</v>
      </c>
      <c r="AT85" s="112" t="str">
        <f t="shared" ref="AT85:AT103" si="134">AU6</f>
        <v>REG 2</v>
      </c>
      <c r="AU85" s="122" t="e">
        <f t="shared" si="122"/>
        <v>#DIV/0!</v>
      </c>
      <c r="BI85" s="112" t="str">
        <f t="shared" ref="BI85:BI103" si="135">BJ6</f>
        <v>REG 2</v>
      </c>
      <c r="BJ85" s="122" t="e">
        <f t="shared" si="123"/>
        <v>#DIV/0!</v>
      </c>
      <c r="BX85" s="112" t="str">
        <f t="shared" ref="BX85:BX103" si="136">BY6</f>
        <v>REG 2</v>
      </c>
      <c r="BY85" s="122" t="e">
        <f t="shared" si="124"/>
        <v>#DIV/0!</v>
      </c>
      <c r="CM85" s="112" t="str">
        <f t="shared" ref="CM85:CM103" si="137">CN6</f>
        <v>REG 2</v>
      </c>
      <c r="CN85" s="122" t="e">
        <f t="shared" si="125"/>
        <v>#DIV/0!</v>
      </c>
      <c r="DB85" s="112" t="str">
        <f t="shared" ref="DB85:DB103" si="138">DC6</f>
        <v>REG 2</v>
      </c>
      <c r="DC85" s="122" t="e">
        <f t="shared" si="126"/>
        <v>#DIV/0!</v>
      </c>
      <c r="DQ85" s="112" t="str">
        <f t="shared" ref="DQ85:DQ103" si="139">DR6</f>
        <v>REG 2</v>
      </c>
      <c r="DR85" s="122" t="e">
        <f t="shared" si="127"/>
        <v>#DIV/0!</v>
      </c>
      <c r="EF85" s="112" t="str">
        <f t="shared" ref="EF85:EF103" si="140">EG6</f>
        <v>REG 2</v>
      </c>
      <c r="EG85" s="122" t="e">
        <f t="shared" si="128"/>
        <v>#DIV/0!</v>
      </c>
      <c r="EU85" s="112" t="str">
        <f t="shared" ref="EU85:EU103" si="141">EV6</f>
        <v>REG 2</v>
      </c>
      <c r="EV85" s="122" t="e">
        <f t="shared" si="129"/>
        <v>#DIV/0!</v>
      </c>
      <c r="FJ85" s="112" t="str">
        <f t="shared" ref="FJ85:FJ103" si="142">FK6</f>
        <v>REG 2</v>
      </c>
      <c r="FK85" s="122" t="e">
        <f t="shared" si="130"/>
        <v>#DIV/0!</v>
      </c>
    </row>
    <row r="86" spans="1:168" ht="18.75" customHeight="1" x14ac:dyDescent="0.25">
      <c r="A86" s="112" t="str">
        <f t="shared" si="131"/>
        <v>REG 3</v>
      </c>
      <c r="B86" s="122" t="e">
        <f t="shared" si="119"/>
        <v>#DIV/0!</v>
      </c>
      <c r="P86" s="112" t="str">
        <f t="shared" si="132"/>
        <v>REG 3</v>
      </c>
      <c r="Q86" s="122" t="e">
        <f t="shared" si="120"/>
        <v>#DIV/0!</v>
      </c>
      <c r="AE86" s="112" t="str">
        <f t="shared" si="133"/>
        <v>REG 3</v>
      </c>
      <c r="AF86" s="122" t="e">
        <f t="shared" si="121"/>
        <v>#DIV/0!</v>
      </c>
      <c r="AT86" s="112" t="str">
        <f t="shared" si="134"/>
        <v>REG 3</v>
      </c>
      <c r="AU86" s="122" t="e">
        <f t="shared" si="122"/>
        <v>#DIV/0!</v>
      </c>
      <c r="BI86" s="112" t="str">
        <f t="shared" si="135"/>
        <v>REG 3</v>
      </c>
      <c r="BJ86" s="122" t="e">
        <f t="shared" si="123"/>
        <v>#DIV/0!</v>
      </c>
      <c r="BX86" s="112" t="str">
        <f t="shared" si="136"/>
        <v>REG 3</v>
      </c>
      <c r="BY86" s="122" t="e">
        <f t="shared" si="124"/>
        <v>#DIV/0!</v>
      </c>
      <c r="CM86" s="112" t="str">
        <f t="shared" si="137"/>
        <v>REG 3</v>
      </c>
      <c r="CN86" s="122" t="e">
        <f t="shared" si="125"/>
        <v>#DIV/0!</v>
      </c>
      <c r="DB86" s="112" t="str">
        <f t="shared" si="138"/>
        <v>REG 3</v>
      </c>
      <c r="DC86" s="122" t="e">
        <f t="shared" si="126"/>
        <v>#DIV/0!</v>
      </c>
      <c r="DQ86" s="112" t="str">
        <f t="shared" si="139"/>
        <v>REG 3</v>
      </c>
      <c r="DR86" s="122" t="e">
        <f t="shared" si="127"/>
        <v>#DIV/0!</v>
      </c>
      <c r="EF86" s="112" t="str">
        <f t="shared" si="140"/>
        <v>REG 3</v>
      </c>
      <c r="EG86" s="122" t="e">
        <f t="shared" si="128"/>
        <v>#DIV/0!</v>
      </c>
      <c r="EU86" s="112" t="str">
        <f t="shared" si="141"/>
        <v>REG 3</v>
      </c>
      <c r="EV86" s="122" t="e">
        <f t="shared" si="129"/>
        <v>#DIV/0!</v>
      </c>
      <c r="FJ86" s="112" t="str">
        <f t="shared" si="142"/>
        <v>REG 3</v>
      </c>
      <c r="FK86" s="122" t="e">
        <f t="shared" si="130"/>
        <v>#DIV/0!</v>
      </c>
    </row>
    <row r="87" spans="1:168" ht="18.75" customHeight="1" x14ac:dyDescent="0.25">
      <c r="A87" s="112" t="str">
        <f t="shared" si="131"/>
        <v>REG 4</v>
      </c>
      <c r="B87" s="122" t="e">
        <f t="shared" si="119"/>
        <v>#DIV/0!</v>
      </c>
      <c r="P87" s="112" t="str">
        <f t="shared" si="132"/>
        <v>REG 4</v>
      </c>
      <c r="Q87" s="122" t="e">
        <f t="shared" si="120"/>
        <v>#DIV/0!</v>
      </c>
      <c r="AE87" s="112" t="str">
        <f t="shared" si="133"/>
        <v>REG 4</v>
      </c>
      <c r="AF87" s="122" t="e">
        <f t="shared" si="121"/>
        <v>#DIV/0!</v>
      </c>
      <c r="AT87" s="112" t="str">
        <f t="shared" si="134"/>
        <v>REG 4</v>
      </c>
      <c r="AU87" s="122" t="e">
        <f t="shared" si="122"/>
        <v>#DIV/0!</v>
      </c>
      <c r="BI87" s="112" t="str">
        <f t="shared" si="135"/>
        <v>REG 4</v>
      </c>
      <c r="BJ87" s="122" t="e">
        <f t="shared" si="123"/>
        <v>#DIV/0!</v>
      </c>
      <c r="BX87" s="112" t="str">
        <f t="shared" si="136"/>
        <v>REG 4</v>
      </c>
      <c r="BY87" s="122" t="e">
        <f t="shared" si="124"/>
        <v>#DIV/0!</v>
      </c>
      <c r="CM87" s="112" t="str">
        <f t="shared" si="137"/>
        <v>REG 4</v>
      </c>
      <c r="CN87" s="122" t="e">
        <f t="shared" si="125"/>
        <v>#DIV/0!</v>
      </c>
      <c r="DB87" s="112" t="str">
        <f t="shared" si="138"/>
        <v>REG 4</v>
      </c>
      <c r="DC87" s="122" t="e">
        <f t="shared" si="126"/>
        <v>#DIV/0!</v>
      </c>
      <c r="DQ87" s="112" t="str">
        <f t="shared" si="139"/>
        <v>REG 4</v>
      </c>
      <c r="DR87" s="122" t="e">
        <f t="shared" si="127"/>
        <v>#DIV/0!</v>
      </c>
      <c r="EF87" s="112" t="str">
        <f t="shared" si="140"/>
        <v>REG 4</v>
      </c>
      <c r="EG87" s="122" t="e">
        <f t="shared" si="128"/>
        <v>#DIV/0!</v>
      </c>
      <c r="EU87" s="112" t="str">
        <f t="shared" si="141"/>
        <v>REG 4</v>
      </c>
      <c r="EV87" s="122" t="e">
        <f t="shared" si="129"/>
        <v>#DIV/0!</v>
      </c>
      <c r="FJ87" s="112" t="str">
        <f t="shared" si="142"/>
        <v>REG 4</v>
      </c>
      <c r="FK87" s="122" t="e">
        <f t="shared" si="130"/>
        <v>#DIV/0!</v>
      </c>
    </row>
    <row r="88" spans="1:168" ht="18.75" customHeight="1" x14ac:dyDescent="0.25">
      <c r="A88" s="112" t="str">
        <f t="shared" si="131"/>
        <v>REG 5</v>
      </c>
      <c r="B88" s="122" t="e">
        <f t="shared" si="119"/>
        <v>#DIV/0!</v>
      </c>
      <c r="P88" s="112" t="str">
        <f t="shared" si="132"/>
        <v>REG 5</v>
      </c>
      <c r="Q88" s="122" t="e">
        <f t="shared" si="120"/>
        <v>#DIV/0!</v>
      </c>
      <c r="AE88" s="112" t="str">
        <f t="shared" si="133"/>
        <v>REG 5</v>
      </c>
      <c r="AF88" s="122" t="e">
        <f t="shared" si="121"/>
        <v>#DIV/0!</v>
      </c>
      <c r="AT88" s="112" t="str">
        <f t="shared" si="134"/>
        <v>REG 5</v>
      </c>
      <c r="AU88" s="122" t="e">
        <f t="shared" si="122"/>
        <v>#DIV/0!</v>
      </c>
      <c r="BI88" s="112" t="str">
        <f t="shared" si="135"/>
        <v>REG 5</v>
      </c>
      <c r="BJ88" s="122" t="e">
        <f t="shared" si="123"/>
        <v>#DIV/0!</v>
      </c>
      <c r="BX88" s="112" t="str">
        <f t="shared" si="136"/>
        <v>REG 5</v>
      </c>
      <c r="BY88" s="122" t="e">
        <f t="shared" si="124"/>
        <v>#DIV/0!</v>
      </c>
      <c r="CM88" s="112" t="str">
        <f t="shared" si="137"/>
        <v>REG 5</v>
      </c>
      <c r="CN88" s="122" t="e">
        <f t="shared" si="125"/>
        <v>#DIV/0!</v>
      </c>
      <c r="DB88" s="112" t="str">
        <f t="shared" si="138"/>
        <v>REG 5</v>
      </c>
      <c r="DC88" s="122" t="e">
        <f t="shared" si="126"/>
        <v>#DIV/0!</v>
      </c>
      <c r="DQ88" s="112" t="str">
        <f t="shared" si="139"/>
        <v>REG 5</v>
      </c>
      <c r="DR88" s="122" t="e">
        <f t="shared" si="127"/>
        <v>#DIV/0!</v>
      </c>
      <c r="EF88" s="112" t="str">
        <f t="shared" si="140"/>
        <v>REG 5</v>
      </c>
      <c r="EG88" s="122" t="e">
        <f t="shared" si="128"/>
        <v>#DIV/0!</v>
      </c>
      <c r="EU88" s="112" t="str">
        <f t="shared" si="141"/>
        <v>REG 5</v>
      </c>
      <c r="EV88" s="122" t="e">
        <f t="shared" si="129"/>
        <v>#DIV/0!</v>
      </c>
      <c r="FJ88" s="112" t="str">
        <f t="shared" si="142"/>
        <v>REG 5</v>
      </c>
      <c r="FK88" s="122" t="e">
        <f t="shared" si="130"/>
        <v>#DIV/0!</v>
      </c>
    </row>
    <row r="89" spans="1:168" ht="18.75" customHeight="1" x14ac:dyDescent="0.25">
      <c r="A89" s="112" t="str">
        <f t="shared" si="131"/>
        <v>REG 6</v>
      </c>
      <c r="B89" s="122" t="e">
        <f t="shared" si="119"/>
        <v>#DIV/0!</v>
      </c>
      <c r="P89" s="112" t="str">
        <f t="shared" si="132"/>
        <v>REG 6</v>
      </c>
      <c r="Q89" s="122" t="e">
        <f t="shared" si="120"/>
        <v>#DIV/0!</v>
      </c>
      <c r="AE89" s="112" t="str">
        <f t="shared" si="133"/>
        <v>REG 6</v>
      </c>
      <c r="AF89" s="122" t="e">
        <f t="shared" si="121"/>
        <v>#DIV/0!</v>
      </c>
      <c r="AT89" s="112" t="str">
        <f t="shared" si="134"/>
        <v>REG 6</v>
      </c>
      <c r="AU89" s="122" t="e">
        <f t="shared" si="122"/>
        <v>#DIV/0!</v>
      </c>
      <c r="BI89" s="112" t="str">
        <f t="shared" si="135"/>
        <v>REG 6</v>
      </c>
      <c r="BJ89" s="122" t="e">
        <f t="shared" si="123"/>
        <v>#DIV/0!</v>
      </c>
      <c r="BX89" s="112" t="str">
        <f t="shared" si="136"/>
        <v>REG 6</v>
      </c>
      <c r="BY89" s="122" t="e">
        <f t="shared" si="124"/>
        <v>#DIV/0!</v>
      </c>
      <c r="CM89" s="112" t="str">
        <f t="shared" si="137"/>
        <v>REG 6</v>
      </c>
      <c r="CN89" s="122" t="e">
        <f t="shared" si="125"/>
        <v>#DIV/0!</v>
      </c>
      <c r="DB89" s="112" t="str">
        <f t="shared" si="138"/>
        <v>REG 6</v>
      </c>
      <c r="DC89" s="122" t="e">
        <f t="shared" si="126"/>
        <v>#DIV/0!</v>
      </c>
      <c r="DQ89" s="112" t="str">
        <f t="shared" si="139"/>
        <v>REG 6</v>
      </c>
      <c r="DR89" s="122" t="e">
        <f t="shared" si="127"/>
        <v>#DIV/0!</v>
      </c>
      <c r="EF89" s="112" t="str">
        <f t="shared" si="140"/>
        <v>REG 6</v>
      </c>
      <c r="EG89" s="122" t="e">
        <f t="shared" si="128"/>
        <v>#DIV/0!</v>
      </c>
      <c r="EU89" s="112" t="str">
        <f t="shared" si="141"/>
        <v>REG 6</v>
      </c>
      <c r="EV89" s="122" t="e">
        <f t="shared" si="129"/>
        <v>#DIV/0!</v>
      </c>
      <c r="FJ89" s="112" t="str">
        <f t="shared" si="142"/>
        <v>REG 6</v>
      </c>
      <c r="FK89" s="122" t="e">
        <f t="shared" si="130"/>
        <v>#DIV/0!</v>
      </c>
    </row>
    <row r="90" spans="1:168" ht="18.75" customHeight="1" x14ac:dyDescent="0.25">
      <c r="A90" s="112" t="str">
        <f t="shared" si="131"/>
        <v>REG 7</v>
      </c>
      <c r="B90" s="122" t="e">
        <f t="shared" si="119"/>
        <v>#DIV/0!</v>
      </c>
      <c r="P90" s="112" t="str">
        <f t="shared" si="132"/>
        <v>REG 7</v>
      </c>
      <c r="Q90" s="122" t="e">
        <f t="shared" si="120"/>
        <v>#DIV/0!</v>
      </c>
      <c r="AE90" s="112" t="str">
        <f t="shared" si="133"/>
        <v>REG 7</v>
      </c>
      <c r="AF90" s="122" t="e">
        <f t="shared" si="121"/>
        <v>#DIV/0!</v>
      </c>
      <c r="AT90" s="112" t="str">
        <f t="shared" si="134"/>
        <v>REG 7</v>
      </c>
      <c r="AU90" s="122" t="e">
        <f t="shared" si="122"/>
        <v>#DIV/0!</v>
      </c>
      <c r="BI90" s="112" t="str">
        <f t="shared" si="135"/>
        <v>REG 7</v>
      </c>
      <c r="BJ90" s="122" t="e">
        <f t="shared" si="123"/>
        <v>#DIV/0!</v>
      </c>
      <c r="BX90" s="112" t="str">
        <f t="shared" si="136"/>
        <v>REG 7</v>
      </c>
      <c r="BY90" s="122" t="e">
        <f t="shared" si="124"/>
        <v>#DIV/0!</v>
      </c>
      <c r="CM90" s="112" t="str">
        <f t="shared" si="137"/>
        <v>REG 7</v>
      </c>
      <c r="CN90" s="122" t="e">
        <f t="shared" si="125"/>
        <v>#DIV/0!</v>
      </c>
      <c r="DB90" s="112" t="str">
        <f t="shared" si="138"/>
        <v>REG 7</v>
      </c>
      <c r="DC90" s="122" t="e">
        <f t="shared" si="126"/>
        <v>#DIV/0!</v>
      </c>
      <c r="DQ90" s="112" t="str">
        <f t="shared" si="139"/>
        <v>REG 7</v>
      </c>
      <c r="DR90" s="122" t="e">
        <f t="shared" si="127"/>
        <v>#DIV/0!</v>
      </c>
      <c r="EF90" s="112" t="str">
        <f t="shared" si="140"/>
        <v>REG 7</v>
      </c>
      <c r="EG90" s="122" t="e">
        <f t="shared" si="128"/>
        <v>#DIV/0!</v>
      </c>
      <c r="EU90" s="112" t="str">
        <f t="shared" si="141"/>
        <v>REG 7</v>
      </c>
      <c r="EV90" s="122" t="e">
        <f t="shared" si="129"/>
        <v>#DIV/0!</v>
      </c>
      <c r="FJ90" s="112" t="str">
        <f t="shared" si="142"/>
        <v>REG 7</v>
      </c>
      <c r="FK90" s="122" t="e">
        <f t="shared" si="130"/>
        <v>#DIV/0!</v>
      </c>
    </row>
    <row r="91" spans="1:168" ht="18.75" customHeight="1" x14ac:dyDescent="0.25">
      <c r="A91" s="112" t="str">
        <f t="shared" si="131"/>
        <v>REG 8</v>
      </c>
      <c r="B91" s="122" t="e">
        <f t="shared" si="119"/>
        <v>#DIV/0!</v>
      </c>
      <c r="P91" s="112" t="str">
        <f t="shared" si="132"/>
        <v>REG 8</v>
      </c>
      <c r="Q91" s="122" t="e">
        <f t="shared" si="120"/>
        <v>#DIV/0!</v>
      </c>
      <c r="AE91" s="112" t="str">
        <f t="shared" si="133"/>
        <v>REG 8</v>
      </c>
      <c r="AF91" s="122" t="e">
        <f t="shared" si="121"/>
        <v>#DIV/0!</v>
      </c>
      <c r="AT91" s="112" t="str">
        <f t="shared" si="134"/>
        <v>REG 8</v>
      </c>
      <c r="AU91" s="122" t="e">
        <f t="shared" si="122"/>
        <v>#DIV/0!</v>
      </c>
      <c r="BI91" s="112" t="str">
        <f t="shared" si="135"/>
        <v>REG 8</v>
      </c>
      <c r="BJ91" s="122" t="e">
        <f t="shared" si="123"/>
        <v>#DIV/0!</v>
      </c>
      <c r="BX91" s="112" t="str">
        <f t="shared" si="136"/>
        <v>REG 8</v>
      </c>
      <c r="BY91" s="122" t="e">
        <f t="shared" si="124"/>
        <v>#DIV/0!</v>
      </c>
      <c r="CM91" s="112" t="str">
        <f t="shared" si="137"/>
        <v>REG 8</v>
      </c>
      <c r="CN91" s="122" t="e">
        <f t="shared" si="125"/>
        <v>#DIV/0!</v>
      </c>
      <c r="DB91" s="112" t="str">
        <f t="shared" si="138"/>
        <v>REG 8</v>
      </c>
      <c r="DC91" s="122" t="e">
        <f t="shared" si="126"/>
        <v>#DIV/0!</v>
      </c>
      <c r="DQ91" s="112" t="str">
        <f t="shared" si="139"/>
        <v>REG 8</v>
      </c>
      <c r="DR91" s="122" t="e">
        <f t="shared" si="127"/>
        <v>#DIV/0!</v>
      </c>
      <c r="EF91" s="112" t="str">
        <f t="shared" si="140"/>
        <v>REG 8</v>
      </c>
      <c r="EG91" s="122" t="e">
        <f t="shared" si="128"/>
        <v>#DIV/0!</v>
      </c>
      <c r="EU91" s="112" t="str">
        <f t="shared" si="141"/>
        <v>REG 8</v>
      </c>
      <c r="EV91" s="122" t="e">
        <f t="shared" si="129"/>
        <v>#DIV/0!</v>
      </c>
      <c r="FJ91" s="112" t="str">
        <f t="shared" si="142"/>
        <v>REG 8</v>
      </c>
      <c r="FK91" s="122" t="e">
        <f t="shared" si="130"/>
        <v>#DIV/0!</v>
      </c>
    </row>
    <row r="92" spans="1:168" ht="18.75" customHeight="1" x14ac:dyDescent="0.25">
      <c r="A92" s="112" t="str">
        <f t="shared" si="131"/>
        <v>REG 9</v>
      </c>
      <c r="B92" s="122" t="e">
        <f t="shared" si="119"/>
        <v>#DIV/0!</v>
      </c>
      <c r="P92" s="112" t="str">
        <f t="shared" si="132"/>
        <v>REG 9</v>
      </c>
      <c r="Q92" s="122" t="e">
        <f t="shared" si="120"/>
        <v>#DIV/0!</v>
      </c>
      <c r="AE92" s="112" t="str">
        <f t="shared" si="133"/>
        <v>REG 9</v>
      </c>
      <c r="AF92" s="122" t="e">
        <f t="shared" si="121"/>
        <v>#DIV/0!</v>
      </c>
      <c r="AT92" s="112" t="str">
        <f t="shared" si="134"/>
        <v>REG 9</v>
      </c>
      <c r="AU92" s="122" t="e">
        <f t="shared" si="122"/>
        <v>#DIV/0!</v>
      </c>
      <c r="BI92" s="112" t="str">
        <f t="shared" si="135"/>
        <v>REG 9</v>
      </c>
      <c r="BJ92" s="122" t="e">
        <f t="shared" si="123"/>
        <v>#DIV/0!</v>
      </c>
      <c r="BX92" s="112" t="str">
        <f t="shared" si="136"/>
        <v>REG 9</v>
      </c>
      <c r="BY92" s="122" t="e">
        <f t="shared" si="124"/>
        <v>#DIV/0!</v>
      </c>
      <c r="CM92" s="112" t="str">
        <f t="shared" si="137"/>
        <v>REG 9</v>
      </c>
      <c r="CN92" s="122" t="e">
        <f t="shared" si="125"/>
        <v>#DIV/0!</v>
      </c>
      <c r="DB92" s="112" t="str">
        <f t="shared" si="138"/>
        <v>REG 9</v>
      </c>
      <c r="DC92" s="122" t="e">
        <f t="shared" si="126"/>
        <v>#DIV/0!</v>
      </c>
      <c r="DQ92" s="112" t="str">
        <f t="shared" si="139"/>
        <v>REG 9</v>
      </c>
      <c r="DR92" s="122" t="e">
        <f t="shared" si="127"/>
        <v>#DIV/0!</v>
      </c>
      <c r="EF92" s="112" t="str">
        <f t="shared" si="140"/>
        <v>REG 9</v>
      </c>
      <c r="EG92" s="122" t="e">
        <f t="shared" si="128"/>
        <v>#DIV/0!</v>
      </c>
      <c r="EU92" s="112" t="str">
        <f t="shared" si="141"/>
        <v>REG 9</v>
      </c>
      <c r="EV92" s="122" t="e">
        <f t="shared" si="129"/>
        <v>#DIV/0!</v>
      </c>
      <c r="FJ92" s="112" t="str">
        <f t="shared" si="142"/>
        <v>REG 9</v>
      </c>
      <c r="FK92" s="122" t="e">
        <f t="shared" si="130"/>
        <v>#DIV/0!</v>
      </c>
    </row>
    <row r="93" spans="1:168" ht="18.75" customHeight="1" x14ac:dyDescent="0.25">
      <c r="A93" s="112" t="str">
        <f t="shared" si="131"/>
        <v>REG 10</v>
      </c>
      <c r="B93" s="122" t="e">
        <f t="shared" si="119"/>
        <v>#DIV/0!</v>
      </c>
      <c r="P93" s="112" t="str">
        <f t="shared" si="132"/>
        <v>REG 10</v>
      </c>
      <c r="Q93" s="122" t="e">
        <f t="shared" si="120"/>
        <v>#DIV/0!</v>
      </c>
      <c r="AE93" s="112" t="str">
        <f t="shared" si="133"/>
        <v>REG 10</v>
      </c>
      <c r="AF93" s="122" t="e">
        <f t="shared" si="121"/>
        <v>#DIV/0!</v>
      </c>
      <c r="AT93" s="112" t="str">
        <f t="shared" si="134"/>
        <v>REG 10</v>
      </c>
      <c r="AU93" s="122" t="e">
        <f t="shared" si="122"/>
        <v>#DIV/0!</v>
      </c>
      <c r="BI93" s="112" t="str">
        <f t="shared" si="135"/>
        <v>REG 10</v>
      </c>
      <c r="BJ93" s="122" t="e">
        <f t="shared" si="123"/>
        <v>#DIV/0!</v>
      </c>
      <c r="BX93" s="112" t="str">
        <f t="shared" si="136"/>
        <v>REG 10</v>
      </c>
      <c r="BY93" s="122" t="e">
        <f t="shared" si="124"/>
        <v>#DIV/0!</v>
      </c>
      <c r="CM93" s="112" t="str">
        <f t="shared" si="137"/>
        <v>REG 10</v>
      </c>
      <c r="CN93" s="122" t="e">
        <f t="shared" si="125"/>
        <v>#DIV/0!</v>
      </c>
      <c r="DB93" s="112" t="str">
        <f t="shared" si="138"/>
        <v>REG 10</v>
      </c>
      <c r="DC93" s="122" t="e">
        <f t="shared" si="126"/>
        <v>#DIV/0!</v>
      </c>
      <c r="DQ93" s="112" t="str">
        <f t="shared" si="139"/>
        <v>REG 10</v>
      </c>
      <c r="DR93" s="122" t="e">
        <f t="shared" si="127"/>
        <v>#DIV/0!</v>
      </c>
      <c r="EF93" s="112" t="str">
        <f t="shared" si="140"/>
        <v>REG 10</v>
      </c>
      <c r="EG93" s="122" t="e">
        <f t="shared" si="128"/>
        <v>#DIV/0!</v>
      </c>
      <c r="EU93" s="112" t="str">
        <f t="shared" si="141"/>
        <v>REG 10</v>
      </c>
      <c r="EV93" s="122" t="e">
        <f t="shared" si="129"/>
        <v>#DIV/0!</v>
      </c>
      <c r="FJ93" s="112" t="str">
        <f t="shared" si="142"/>
        <v>REG 10</v>
      </c>
      <c r="FK93" s="122" t="e">
        <f t="shared" si="130"/>
        <v>#DIV/0!</v>
      </c>
    </row>
    <row r="94" spans="1:168" ht="15" customHeight="1" x14ac:dyDescent="0.25">
      <c r="A94" s="112" t="str">
        <f t="shared" si="131"/>
        <v>REG 11</v>
      </c>
      <c r="B94" s="122" t="e">
        <f t="shared" si="119"/>
        <v>#DIV/0!</v>
      </c>
      <c r="P94" s="112" t="str">
        <f t="shared" si="132"/>
        <v>REG 11</v>
      </c>
      <c r="Q94" s="122" t="e">
        <f t="shared" si="120"/>
        <v>#DIV/0!</v>
      </c>
      <c r="AE94" s="112" t="str">
        <f t="shared" si="133"/>
        <v>REG 11</v>
      </c>
      <c r="AF94" s="122" t="e">
        <f t="shared" si="121"/>
        <v>#DIV/0!</v>
      </c>
      <c r="AT94" s="112" t="str">
        <f t="shared" si="134"/>
        <v>REG 11</v>
      </c>
      <c r="AU94" s="122" t="e">
        <f t="shared" si="122"/>
        <v>#DIV/0!</v>
      </c>
      <c r="BI94" s="112" t="str">
        <f t="shared" si="135"/>
        <v>REG 11</v>
      </c>
      <c r="BJ94" s="122" t="e">
        <f t="shared" si="123"/>
        <v>#DIV/0!</v>
      </c>
      <c r="BX94" s="112" t="str">
        <f t="shared" si="136"/>
        <v>REG 11</v>
      </c>
      <c r="BY94" s="122" t="e">
        <f t="shared" si="124"/>
        <v>#DIV/0!</v>
      </c>
      <c r="CM94" s="112" t="str">
        <f t="shared" si="137"/>
        <v>REG 11</v>
      </c>
      <c r="CN94" s="122" t="e">
        <f t="shared" si="125"/>
        <v>#DIV/0!</v>
      </c>
      <c r="DB94" s="112" t="str">
        <f t="shared" si="138"/>
        <v>REG 11</v>
      </c>
      <c r="DC94" s="122" t="e">
        <f t="shared" si="126"/>
        <v>#DIV/0!</v>
      </c>
      <c r="DQ94" s="112" t="str">
        <f t="shared" si="139"/>
        <v>REG 11</v>
      </c>
      <c r="DR94" s="122" t="e">
        <f t="shared" si="127"/>
        <v>#DIV/0!</v>
      </c>
      <c r="EF94" s="112" t="str">
        <f t="shared" si="140"/>
        <v>REG 11</v>
      </c>
      <c r="EG94" s="122" t="e">
        <f t="shared" si="128"/>
        <v>#DIV/0!</v>
      </c>
      <c r="EU94" s="112" t="str">
        <f t="shared" si="141"/>
        <v>REG 11</v>
      </c>
      <c r="EV94" s="122" t="e">
        <f t="shared" si="129"/>
        <v>#DIV/0!</v>
      </c>
      <c r="FJ94" s="112" t="str">
        <f t="shared" si="142"/>
        <v>REG 11</v>
      </c>
      <c r="FK94" s="122" t="e">
        <f t="shared" si="130"/>
        <v>#DIV/0!</v>
      </c>
    </row>
    <row r="95" spans="1:168" ht="15" customHeight="1" x14ac:dyDescent="0.25">
      <c r="A95" s="112" t="str">
        <f t="shared" si="131"/>
        <v>REG 12</v>
      </c>
      <c r="B95" s="122" t="e">
        <f t="shared" si="119"/>
        <v>#DIV/0!</v>
      </c>
      <c r="P95" s="112" t="str">
        <f t="shared" si="132"/>
        <v>REG 12</v>
      </c>
      <c r="Q95" s="122" t="e">
        <f t="shared" si="120"/>
        <v>#DIV/0!</v>
      </c>
      <c r="AE95" s="112" t="str">
        <f t="shared" si="133"/>
        <v>REG 12</v>
      </c>
      <c r="AF95" s="122" t="e">
        <f t="shared" si="121"/>
        <v>#DIV/0!</v>
      </c>
      <c r="AT95" s="112" t="str">
        <f t="shared" si="134"/>
        <v>REG 12</v>
      </c>
      <c r="AU95" s="122" t="e">
        <f t="shared" si="122"/>
        <v>#DIV/0!</v>
      </c>
      <c r="BI95" s="112" t="str">
        <f t="shared" si="135"/>
        <v>REG 12</v>
      </c>
      <c r="BJ95" s="122" t="e">
        <f t="shared" si="123"/>
        <v>#DIV/0!</v>
      </c>
      <c r="BX95" s="112" t="str">
        <f t="shared" si="136"/>
        <v>REG 12</v>
      </c>
      <c r="BY95" s="122" t="e">
        <f t="shared" si="124"/>
        <v>#DIV/0!</v>
      </c>
      <c r="CM95" s="112" t="str">
        <f t="shared" si="137"/>
        <v>REG 12</v>
      </c>
      <c r="CN95" s="122" t="e">
        <f t="shared" si="125"/>
        <v>#DIV/0!</v>
      </c>
      <c r="DB95" s="112" t="str">
        <f t="shared" si="138"/>
        <v>REG 12</v>
      </c>
      <c r="DC95" s="122" t="e">
        <f t="shared" si="126"/>
        <v>#DIV/0!</v>
      </c>
      <c r="DQ95" s="112" t="str">
        <f t="shared" si="139"/>
        <v>REG 12</v>
      </c>
      <c r="DR95" s="122" t="e">
        <f t="shared" si="127"/>
        <v>#DIV/0!</v>
      </c>
      <c r="EF95" s="112" t="str">
        <f t="shared" si="140"/>
        <v>REG 12</v>
      </c>
      <c r="EG95" s="122" t="e">
        <f t="shared" si="128"/>
        <v>#DIV/0!</v>
      </c>
      <c r="EU95" s="112" t="str">
        <f t="shared" si="141"/>
        <v>REG 12</v>
      </c>
      <c r="EV95" s="122" t="e">
        <f t="shared" si="129"/>
        <v>#DIV/0!</v>
      </c>
      <c r="FJ95" s="112" t="str">
        <f t="shared" si="142"/>
        <v>REG 12</v>
      </c>
      <c r="FK95" s="122" t="e">
        <f t="shared" si="130"/>
        <v>#DIV/0!</v>
      </c>
    </row>
    <row r="96" spans="1:168" ht="15" customHeight="1" x14ac:dyDescent="0.25">
      <c r="A96" s="112" t="str">
        <f t="shared" si="131"/>
        <v>REG 13</v>
      </c>
      <c r="B96" s="122" t="e">
        <f t="shared" si="119"/>
        <v>#DIV/0!</v>
      </c>
      <c r="P96" s="112" t="str">
        <f t="shared" si="132"/>
        <v>REG 13</v>
      </c>
      <c r="Q96" s="122" t="e">
        <f t="shared" si="120"/>
        <v>#DIV/0!</v>
      </c>
      <c r="AE96" s="112" t="str">
        <f t="shared" si="133"/>
        <v>REG 13</v>
      </c>
      <c r="AF96" s="122" t="e">
        <f t="shared" si="121"/>
        <v>#DIV/0!</v>
      </c>
      <c r="AT96" s="112" t="str">
        <f t="shared" si="134"/>
        <v>REG 13</v>
      </c>
      <c r="AU96" s="122" t="e">
        <f t="shared" si="122"/>
        <v>#DIV/0!</v>
      </c>
      <c r="BI96" s="112" t="str">
        <f t="shared" si="135"/>
        <v>REG 13</v>
      </c>
      <c r="BJ96" s="122" t="e">
        <f t="shared" si="123"/>
        <v>#DIV/0!</v>
      </c>
      <c r="BX96" s="112" t="str">
        <f t="shared" si="136"/>
        <v>REG 13</v>
      </c>
      <c r="BY96" s="122" t="e">
        <f t="shared" si="124"/>
        <v>#DIV/0!</v>
      </c>
      <c r="CM96" s="112" t="str">
        <f t="shared" si="137"/>
        <v>REG 13</v>
      </c>
      <c r="CN96" s="122" t="e">
        <f t="shared" si="125"/>
        <v>#DIV/0!</v>
      </c>
      <c r="DB96" s="112" t="str">
        <f t="shared" si="138"/>
        <v>REG 13</v>
      </c>
      <c r="DC96" s="122" t="e">
        <f t="shared" si="126"/>
        <v>#DIV/0!</v>
      </c>
      <c r="DQ96" s="112" t="str">
        <f t="shared" si="139"/>
        <v>REG 13</v>
      </c>
      <c r="DR96" s="122" t="e">
        <f t="shared" si="127"/>
        <v>#DIV/0!</v>
      </c>
      <c r="EF96" s="112" t="str">
        <f t="shared" si="140"/>
        <v>REG 13</v>
      </c>
      <c r="EG96" s="122" t="e">
        <f t="shared" si="128"/>
        <v>#DIV/0!</v>
      </c>
      <c r="EU96" s="112" t="str">
        <f t="shared" si="141"/>
        <v>REG 13</v>
      </c>
      <c r="EV96" s="122" t="e">
        <f t="shared" si="129"/>
        <v>#DIV/0!</v>
      </c>
      <c r="FJ96" s="112" t="str">
        <f t="shared" si="142"/>
        <v>REG 13</v>
      </c>
      <c r="FK96" s="122" t="e">
        <f t="shared" si="130"/>
        <v>#DIV/0!</v>
      </c>
    </row>
    <row r="97" spans="1:179" ht="15" customHeight="1" x14ac:dyDescent="0.25">
      <c r="A97" s="112" t="str">
        <f t="shared" si="131"/>
        <v>REG 14</v>
      </c>
      <c r="B97" s="122" t="e">
        <f t="shared" si="119"/>
        <v>#DIV/0!</v>
      </c>
      <c r="P97" s="112" t="str">
        <f t="shared" si="132"/>
        <v>REG 14</v>
      </c>
      <c r="Q97" s="122" t="e">
        <f t="shared" si="120"/>
        <v>#DIV/0!</v>
      </c>
      <c r="AE97" s="112" t="str">
        <f t="shared" si="133"/>
        <v>REG 14</v>
      </c>
      <c r="AF97" s="122" t="e">
        <f t="shared" si="121"/>
        <v>#DIV/0!</v>
      </c>
      <c r="AT97" s="112" t="str">
        <f t="shared" si="134"/>
        <v>REG 14</v>
      </c>
      <c r="AU97" s="122" t="e">
        <f t="shared" si="122"/>
        <v>#DIV/0!</v>
      </c>
      <c r="BI97" s="112" t="str">
        <f t="shared" si="135"/>
        <v>REG 14</v>
      </c>
      <c r="BJ97" s="122" t="e">
        <f t="shared" si="123"/>
        <v>#DIV/0!</v>
      </c>
      <c r="BX97" s="112" t="str">
        <f t="shared" si="136"/>
        <v>REG 14</v>
      </c>
      <c r="BY97" s="122" t="e">
        <f t="shared" si="124"/>
        <v>#DIV/0!</v>
      </c>
      <c r="CM97" s="112" t="str">
        <f t="shared" si="137"/>
        <v>REG 14</v>
      </c>
      <c r="CN97" s="122" t="e">
        <f t="shared" si="125"/>
        <v>#DIV/0!</v>
      </c>
      <c r="DB97" s="112" t="str">
        <f t="shared" si="138"/>
        <v>REG 14</v>
      </c>
      <c r="DC97" s="122" t="e">
        <f t="shared" si="126"/>
        <v>#DIV/0!</v>
      </c>
      <c r="DQ97" s="112" t="str">
        <f t="shared" si="139"/>
        <v>REG 14</v>
      </c>
      <c r="DR97" s="122" t="e">
        <f t="shared" si="127"/>
        <v>#DIV/0!</v>
      </c>
      <c r="EF97" s="112" t="str">
        <f t="shared" si="140"/>
        <v>REG 14</v>
      </c>
      <c r="EG97" s="122" t="e">
        <f t="shared" si="128"/>
        <v>#DIV/0!</v>
      </c>
      <c r="EU97" s="112" t="str">
        <f t="shared" si="141"/>
        <v>REG 14</v>
      </c>
      <c r="EV97" s="122" t="e">
        <f t="shared" si="129"/>
        <v>#DIV/0!</v>
      </c>
      <c r="FJ97" s="112" t="str">
        <f t="shared" si="142"/>
        <v>REG 14</v>
      </c>
      <c r="FK97" s="122" t="e">
        <f t="shared" si="130"/>
        <v>#DIV/0!</v>
      </c>
    </row>
    <row r="98" spans="1:179" ht="15" customHeight="1" x14ac:dyDescent="0.25">
      <c r="A98" s="112" t="str">
        <f t="shared" si="131"/>
        <v>REG 15</v>
      </c>
      <c r="B98" s="122" t="e">
        <f t="shared" si="119"/>
        <v>#DIV/0!</v>
      </c>
      <c r="C98" s="29"/>
      <c r="P98" s="112" t="str">
        <f t="shared" si="132"/>
        <v>REG 15</v>
      </c>
      <c r="Q98" s="122" t="e">
        <f t="shared" si="120"/>
        <v>#DIV/0!</v>
      </c>
      <c r="R98" s="29"/>
      <c r="AE98" s="112" t="str">
        <f t="shared" si="133"/>
        <v>REG 15</v>
      </c>
      <c r="AF98" s="122" t="e">
        <f t="shared" si="121"/>
        <v>#DIV/0!</v>
      </c>
      <c r="AG98" s="29"/>
      <c r="AT98" s="112" t="str">
        <f t="shared" si="134"/>
        <v>REG 15</v>
      </c>
      <c r="AU98" s="122" t="e">
        <f t="shared" si="122"/>
        <v>#DIV/0!</v>
      </c>
      <c r="AV98" s="29"/>
      <c r="BI98" s="112" t="str">
        <f t="shared" si="135"/>
        <v>REG 15</v>
      </c>
      <c r="BJ98" s="122" t="e">
        <f t="shared" si="123"/>
        <v>#DIV/0!</v>
      </c>
      <c r="BK98" s="29"/>
      <c r="BX98" s="112" t="str">
        <f t="shared" si="136"/>
        <v>REG 15</v>
      </c>
      <c r="BY98" s="122" t="e">
        <f t="shared" si="124"/>
        <v>#DIV/0!</v>
      </c>
      <c r="BZ98" s="29"/>
      <c r="CM98" s="112" t="str">
        <f t="shared" si="137"/>
        <v>REG 15</v>
      </c>
      <c r="CN98" s="122" t="e">
        <f t="shared" si="125"/>
        <v>#DIV/0!</v>
      </c>
      <c r="CO98" s="29"/>
      <c r="DB98" s="112" t="str">
        <f t="shared" si="138"/>
        <v>REG 15</v>
      </c>
      <c r="DC98" s="122" t="e">
        <f t="shared" si="126"/>
        <v>#DIV/0!</v>
      </c>
      <c r="DD98" s="29"/>
      <c r="DQ98" s="112" t="str">
        <f t="shared" si="139"/>
        <v>REG 15</v>
      </c>
      <c r="DR98" s="122" t="e">
        <f t="shared" si="127"/>
        <v>#DIV/0!</v>
      </c>
      <c r="DS98" s="29"/>
      <c r="EF98" s="112" t="str">
        <f t="shared" si="140"/>
        <v>REG 15</v>
      </c>
      <c r="EG98" s="122" t="e">
        <f t="shared" si="128"/>
        <v>#DIV/0!</v>
      </c>
      <c r="EH98" s="29"/>
      <c r="EU98" s="112" t="str">
        <f t="shared" si="141"/>
        <v>REG 15</v>
      </c>
      <c r="EV98" s="122" t="e">
        <f t="shared" si="129"/>
        <v>#DIV/0!</v>
      </c>
      <c r="EW98" s="29"/>
      <c r="FJ98" s="112" t="str">
        <f t="shared" si="142"/>
        <v>REG 15</v>
      </c>
      <c r="FK98" s="122" t="e">
        <f t="shared" si="130"/>
        <v>#DIV/0!</v>
      </c>
      <c r="FL98" s="29"/>
    </row>
    <row r="99" spans="1:179" ht="15" customHeight="1" x14ac:dyDescent="0.25">
      <c r="A99" s="112" t="str">
        <f t="shared" si="131"/>
        <v>REG 16</v>
      </c>
      <c r="B99" s="122" t="e">
        <f t="shared" si="119"/>
        <v>#DIV/0!</v>
      </c>
      <c r="C99" s="29"/>
      <c r="P99" s="112" t="str">
        <f t="shared" si="132"/>
        <v>REG 16</v>
      </c>
      <c r="Q99" s="122" t="e">
        <f t="shared" si="120"/>
        <v>#DIV/0!</v>
      </c>
      <c r="R99" s="29"/>
      <c r="AE99" s="112" t="str">
        <f t="shared" si="133"/>
        <v>REG 16</v>
      </c>
      <c r="AF99" s="122" t="e">
        <f t="shared" si="121"/>
        <v>#DIV/0!</v>
      </c>
      <c r="AG99" s="29"/>
      <c r="AT99" s="112" t="str">
        <f t="shared" si="134"/>
        <v>REG 16</v>
      </c>
      <c r="AU99" s="122" t="e">
        <f t="shared" si="122"/>
        <v>#DIV/0!</v>
      </c>
      <c r="AV99" s="29"/>
      <c r="BI99" s="112" t="str">
        <f t="shared" si="135"/>
        <v>REG 16</v>
      </c>
      <c r="BJ99" s="122" t="e">
        <f t="shared" si="123"/>
        <v>#DIV/0!</v>
      </c>
      <c r="BK99" s="29"/>
      <c r="BX99" s="112" t="str">
        <f t="shared" si="136"/>
        <v>REG 16</v>
      </c>
      <c r="BY99" s="122" t="e">
        <f t="shared" si="124"/>
        <v>#DIV/0!</v>
      </c>
      <c r="BZ99" s="29"/>
      <c r="CM99" s="112" t="str">
        <f t="shared" si="137"/>
        <v>REG 16</v>
      </c>
      <c r="CN99" s="122" t="e">
        <f t="shared" si="125"/>
        <v>#DIV/0!</v>
      </c>
      <c r="CO99" s="29"/>
      <c r="DB99" s="112" t="str">
        <f t="shared" si="138"/>
        <v>REG 16</v>
      </c>
      <c r="DC99" s="122" t="e">
        <f t="shared" si="126"/>
        <v>#DIV/0!</v>
      </c>
      <c r="DD99" s="29"/>
      <c r="DQ99" s="112" t="str">
        <f t="shared" si="139"/>
        <v>REG 16</v>
      </c>
      <c r="DR99" s="122" t="e">
        <f t="shared" si="127"/>
        <v>#DIV/0!</v>
      </c>
      <c r="DS99" s="29"/>
      <c r="EF99" s="112" t="str">
        <f t="shared" si="140"/>
        <v>REG 16</v>
      </c>
      <c r="EG99" s="122" t="e">
        <f t="shared" si="128"/>
        <v>#DIV/0!</v>
      </c>
      <c r="EH99" s="29"/>
      <c r="EU99" s="112" t="str">
        <f t="shared" si="141"/>
        <v>REG 16</v>
      </c>
      <c r="EV99" s="122" t="e">
        <f t="shared" si="129"/>
        <v>#DIV/0!</v>
      </c>
      <c r="EW99" s="29"/>
      <c r="FJ99" s="112" t="str">
        <f t="shared" si="142"/>
        <v>REG 16</v>
      </c>
      <c r="FK99" s="122" t="e">
        <f t="shared" si="130"/>
        <v>#DIV/0!</v>
      </c>
      <c r="FL99" s="29"/>
    </row>
    <row r="100" spans="1:179" ht="15" customHeight="1" x14ac:dyDescent="0.25">
      <c r="A100" s="112" t="str">
        <f t="shared" si="131"/>
        <v>REG 17</v>
      </c>
      <c r="B100" s="122" t="e">
        <f t="shared" si="119"/>
        <v>#DIV/0!</v>
      </c>
      <c r="C100" s="29"/>
      <c r="P100" s="112" t="str">
        <f t="shared" si="132"/>
        <v>REG 17</v>
      </c>
      <c r="Q100" s="122" t="e">
        <f t="shared" si="120"/>
        <v>#DIV/0!</v>
      </c>
      <c r="R100" s="29"/>
      <c r="AE100" s="112" t="str">
        <f t="shared" si="133"/>
        <v>REG 17</v>
      </c>
      <c r="AF100" s="122" t="e">
        <f t="shared" si="121"/>
        <v>#DIV/0!</v>
      </c>
      <c r="AG100" s="29"/>
      <c r="AT100" s="112" t="str">
        <f t="shared" si="134"/>
        <v>REG 17</v>
      </c>
      <c r="AU100" s="122" t="e">
        <f t="shared" si="122"/>
        <v>#DIV/0!</v>
      </c>
      <c r="AV100" s="29"/>
      <c r="BI100" s="112" t="str">
        <f t="shared" si="135"/>
        <v>REG 17</v>
      </c>
      <c r="BJ100" s="122" t="e">
        <f t="shared" si="123"/>
        <v>#DIV/0!</v>
      </c>
      <c r="BK100" s="29"/>
      <c r="BX100" s="112" t="str">
        <f t="shared" si="136"/>
        <v>REG 17</v>
      </c>
      <c r="BY100" s="122" t="e">
        <f t="shared" si="124"/>
        <v>#DIV/0!</v>
      </c>
      <c r="BZ100" s="29"/>
      <c r="CM100" s="112" t="str">
        <f t="shared" si="137"/>
        <v>REG 17</v>
      </c>
      <c r="CN100" s="122" t="e">
        <f t="shared" si="125"/>
        <v>#DIV/0!</v>
      </c>
      <c r="CO100" s="29"/>
      <c r="DB100" s="112" t="str">
        <f t="shared" si="138"/>
        <v>REG 17</v>
      </c>
      <c r="DC100" s="122" t="e">
        <f t="shared" si="126"/>
        <v>#DIV/0!</v>
      </c>
      <c r="DD100" s="29"/>
      <c r="DQ100" s="112" t="str">
        <f t="shared" si="139"/>
        <v>REG 17</v>
      </c>
      <c r="DR100" s="122" t="e">
        <f t="shared" si="127"/>
        <v>#DIV/0!</v>
      </c>
      <c r="DS100" s="29"/>
      <c r="EF100" s="112" t="str">
        <f t="shared" si="140"/>
        <v>REG 17</v>
      </c>
      <c r="EG100" s="122" t="e">
        <f t="shared" si="128"/>
        <v>#DIV/0!</v>
      </c>
      <c r="EH100" s="29"/>
      <c r="EU100" s="112" t="str">
        <f t="shared" si="141"/>
        <v>REG 17</v>
      </c>
      <c r="EV100" s="122" t="e">
        <f t="shared" si="129"/>
        <v>#DIV/0!</v>
      </c>
      <c r="EW100" s="29"/>
      <c r="FJ100" s="112" t="str">
        <f t="shared" si="142"/>
        <v>REG 17</v>
      </c>
      <c r="FK100" s="122" t="e">
        <f t="shared" si="130"/>
        <v>#DIV/0!</v>
      </c>
      <c r="FL100" s="29"/>
    </row>
    <row r="101" spans="1:179" ht="15" customHeight="1" x14ac:dyDescent="0.25">
      <c r="A101" s="112" t="str">
        <f t="shared" si="131"/>
        <v>REG 18</v>
      </c>
      <c r="B101" s="122" t="e">
        <f t="shared" si="119"/>
        <v>#DIV/0!</v>
      </c>
      <c r="C101" s="29"/>
      <c r="P101" s="112" t="str">
        <f t="shared" si="132"/>
        <v>REG 18</v>
      </c>
      <c r="Q101" s="122" t="e">
        <f t="shared" si="120"/>
        <v>#DIV/0!</v>
      </c>
      <c r="R101" s="29"/>
      <c r="AE101" s="112" t="str">
        <f t="shared" si="133"/>
        <v>REG 18</v>
      </c>
      <c r="AF101" s="122" t="e">
        <f t="shared" si="121"/>
        <v>#DIV/0!</v>
      </c>
      <c r="AG101" s="29"/>
      <c r="AT101" s="112" t="str">
        <f t="shared" si="134"/>
        <v>REG 18</v>
      </c>
      <c r="AU101" s="122" t="e">
        <f t="shared" si="122"/>
        <v>#DIV/0!</v>
      </c>
      <c r="AV101" s="29"/>
      <c r="BI101" s="112" t="str">
        <f t="shared" si="135"/>
        <v>REG 18</v>
      </c>
      <c r="BJ101" s="122" t="e">
        <f t="shared" si="123"/>
        <v>#DIV/0!</v>
      </c>
      <c r="BK101" s="29"/>
      <c r="BX101" s="112" t="str">
        <f t="shared" si="136"/>
        <v>REG 18</v>
      </c>
      <c r="BY101" s="122" t="e">
        <f t="shared" si="124"/>
        <v>#DIV/0!</v>
      </c>
      <c r="BZ101" s="29"/>
      <c r="CM101" s="112" t="str">
        <f t="shared" si="137"/>
        <v>REG 18</v>
      </c>
      <c r="CN101" s="122" t="e">
        <f t="shared" si="125"/>
        <v>#DIV/0!</v>
      </c>
      <c r="CO101" s="29"/>
      <c r="DB101" s="112" t="str">
        <f t="shared" si="138"/>
        <v>REG 18</v>
      </c>
      <c r="DC101" s="122" t="e">
        <f t="shared" si="126"/>
        <v>#DIV/0!</v>
      </c>
      <c r="DD101" s="29"/>
      <c r="DQ101" s="112" t="str">
        <f t="shared" si="139"/>
        <v>REG 18</v>
      </c>
      <c r="DR101" s="122" t="e">
        <f t="shared" si="127"/>
        <v>#DIV/0!</v>
      </c>
      <c r="DS101" s="29"/>
      <c r="EF101" s="112" t="str">
        <f t="shared" si="140"/>
        <v>REG 18</v>
      </c>
      <c r="EG101" s="122" t="e">
        <f t="shared" si="128"/>
        <v>#DIV/0!</v>
      </c>
      <c r="EH101" s="29"/>
      <c r="EU101" s="112" t="str">
        <f t="shared" si="141"/>
        <v>REG 18</v>
      </c>
      <c r="EV101" s="122" t="e">
        <f t="shared" si="129"/>
        <v>#DIV/0!</v>
      </c>
      <c r="EW101" s="29"/>
      <c r="FJ101" s="112" t="str">
        <f t="shared" si="142"/>
        <v>REG 18</v>
      </c>
      <c r="FK101" s="122" t="e">
        <f t="shared" si="130"/>
        <v>#DIV/0!</v>
      </c>
      <c r="FL101" s="29"/>
    </row>
    <row r="102" spans="1:179" ht="15" customHeight="1" x14ac:dyDescent="0.25">
      <c r="A102" s="112" t="str">
        <f t="shared" si="131"/>
        <v>REG 19</v>
      </c>
      <c r="B102" s="122" t="e">
        <f t="shared" si="119"/>
        <v>#DIV/0!</v>
      </c>
      <c r="C102" s="29"/>
      <c r="P102" s="112" t="str">
        <f t="shared" si="132"/>
        <v>REG 19</v>
      </c>
      <c r="Q102" s="122" t="e">
        <f t="shared" si="120"/>
        <v>#DIV/0!</v>
      </c>
      <c r="R102" s="29"/>
      <c r="AE102" s="112" t="str">
        <f t="shared" si="133"/>
        <v>REG 19</v>
      </c>
      <c r="AF102" s="122" t="e">
        <f t="shared" si="121"/>
        <v>#DIV/0!</v>
      </c>
      <c r="AG102" s="29"/>
      <c r="AT102" s="112" t="str">
        <f t="shared" si="134"/>
        <v>REG 19</v>
      </c>
      <c r="AU102" s="122" t="e">
        <f t="shared" si="122"/>
        <v>#DIV/0!</v>
      </c>
      <c r="AV102" s="29"/>
      <c r="BI102" s="112" t="str">
        <f t="shared" si="135"/>
        <v>REG 19</v>
      </c>
      <c r="BJ102" s="122" t="e">
        <f t="shared" si="123"/>
        <v>#DIV/0!</v>
      </c>
      <c r="BK102" s="29"/>
      <c r="BX102" s="112" t="str">
        <f t="shared" si="136"/>
        <v>REG 19</v>
      </c>
      <c r="BY102" s="122" t="e">
        <f t="shared" si="124"/>
        <v>#DIV/0!</v>
      </c>
      <c r="BZ102" s="29"/>
      <c r="CM102" s="112" t="str">
        <f t="shared" si="137"/>
        <v>REG 19</v>
      </c>
      <c r="CN102" s="122" t="e">
        <f t="shared" si="125"/>
        <v>#DIV/0!</v>
      </c>
      <c r="CO102" s="29"/>
      <c r="DB102" s="112" t="str">
        <f t="shared" si="138"/>
        <v>REG 19</v>
      </c>
      <c r="DC102" s="122" t="e">
        <f t="shared" si="126"/>
        <v>#DIV/0!</v>
      </c>
      <c r="DD102" s="29"/>
      <c r="DQ102" s="112" t="str">
        <f t="shared" si="139"/>
        <v>REG 19</v>
      </c>
      <c r="DR102" s="122" t="e">
        <f t="shared" si="127"/>
        <v>#DIV/0!</v>
      </c>
      <c r="DS102" s="29"/>
      <c r="EF102" s="112" t="str">
        <f t="shared" si="140"/>
        <v>REG 19</v>
      </c>
      <c r="EG102" s="122" t="e">
        <f t="shared" si="128"/>
        <v>#DIV/0!</v>
      </c>
      <c r="EH102" s="29"/>
      <c r="EU102" s="112" t="str">
        <f t="shared" si="141"/>
        <v>REG 19</v>
      </c>
      <c r="EV102" s="122" t="e">
        <f t="shared" si="129"/>
        <v>#DIV/0!</v>
      </c>
      <c r="EW102" s="29"/>
      <c r="FJ102" s="112" t="str">
        <f t="shared" si="142"/>
        <v>REG 19</v>
      </c>
      <c r="FK102" s="122" t="e">
        <f t="shared" si="130"/>
        <v>#DIV/0!</v>
      </c>
      <c r="FL102" s="29"/>
    </row>
    <row r="103" spans="1:179" ht="15" customHeight="1" x14ac:dyDescent="0.25">
      <c r="A103" s="112" t="str">
        <f t="shared" si="131"/>
        <v>REG 20</v>
      </c>
      <c r="B103" s="122" t="e">
        <f t="shared" si="119"/>
        <v>#DIV/0!</v>
      </c>
      <c r="C103" s="29"/>
      <c r="P103" s="112" t="str">
        <f t="shared" si="132"/>
        <v>REG 20</v>
      </c>
      <c r="Q103" s="122" t="e">
        <f t="shared" si="120"/>
        <v>#DIV/0!</v>
      </c>
      <c r="R103" s="29"/>
      <c r="AE103" s="112" t="str">
        <f t="shared" si="133"/>
        <v>REG 20</v>
      </c>
      <c r="AF103" s="122" t="e">
        <f t="shared" si="121"/>
        <v>#DIV/0!</v>
      </c>
      <c r="AG103" s="29"/>
      <c r="AT103" s="112" t="str">
        <f t="shared" si="134"/>
        <v>REG 20</v>
      </c>
      <c r="AU103" s="122" t="e">
        <f t="shared" si="122"/>
        <v>#DIV/0!</v>
      </c>
      <c r="AV103" s="29"/>
      <c r="BI103" s="112" t="str">
        <f t="shared" si="135"/>
        <v>REG 20</v>
      </c>
      <c r="BJ103" s="122" t="e">
        <f t="shared" si="123"/>
        <v>#DIV/0!</v>
      </c>
      <c r="BK103" s="29"/>
      <c r="BX103" s="112" t="str">
        <f t="shared" si="136"/>
        <v>REG 20</v>
      </c>
      <c r="BY103" s="122" t="e">
        <f t="shared" si="124"/>
        <v>#DIV/0!</v>
      </c>
      <c r="BZ103" s="29"/>
      <c r="CM103" s="112" t="str">
        <f t="shared" si="137"/>
        <v>REG 20</v>
      </c>
      <c r="CN103" s="122" t="e">
        <f t="shared" si="125"/>
        <v>#DIV/0!</v>
      </c>
      <c r="CO103" s="29"/>
      <c r="DB103" s="112" t="str">
        <f t="shared" si="138"/>
        <v>REG 20</v>
      </c>
      <c r="DC103" s="122" t="e">
        <f t="shared" si="126"/>
        <v>#DIV/0!</v>
      </c>
      <c r="DD103" s="29"/>
      <c r="DQ103" s="112" t="str">
        <f t="shared" si="139"/>
        <v>REG 20</v>
      </c>
      <c r="DR103" s="122" t="e">
        <f t="shared" si="127"/>
        <v>#DIV/0!</v>
      </c>
      <c r="DS103" s="29"/>
      <c r="EF103" s="112" t="str">
        <f t="shared" si="140"/>
        <v>REG 20</v>
      </c>
      <c r="EG103" s="122" t="e">
        <f t="shared" si="128"/>
        <v>#DIV/0!</v>
      </c>
      <c r="EH103" s="29"/>
      <c r="EU103" s="112" t="str">
        <f t="shared" si="141"/>
        <v>REG 20</v>
      </c>
      <c r="EV103" s="122" t="e">
        <f t="shared" si="129"/>
        <v>#DIV/0!</v>
      </c>
      <c r="EW103" s="29"/>
      <c r="FJ103" s="112" t="str">
        <f t="shared" si="142"/>
        <v>REG 20</v>
      </c>
      <c r="FK103" s="122" t="e">
        <f t="shared" si="130"/>
        <v>#DIV/0!</v>
      </c>
      <c r="FL103" s="29"/>
    </row>
    <row r="104" spans="1:179" ht="27.75" customHeight="1" x14ac:dyDescent="0.25">
      <c r="A104" s="142" t="s">
        <v>68</v>
      </c>
      <c r="B104" s="143"/>
      <c r="C104" s="85"/>
      <c r="P104" s="142" t="s">
        <v>68</v>
      </c>
      <c r="Q104" s="143"/>
      <c r="R104" s="85"/>
      <c r="AE104" s="142" t="s">
        <v>68</v>
      </c>
      <c r="AF104" s="143"/>
      <c r="AG104" s="85"/>
      <c r="AT104" s="142" t="s">
        <v>68</v>
      </c>
      <c r="AU104" s="143"/>
      <c r="AV104" s="85"/>
      <c r="BI104" s="142" t="s">
        <v>68</v>
      </c>
      <c r="BJ104" s="143"/>
      <c r="BK104" s="85"/>
      <c r="BX104" s="142" t="s">
        <v>68</v>
      </c>
      <c r="BY104" s="143"/>
      <c r="BZ104" s="85"/>
      <c r="CM104" s="142" t="s">
        <v>68</v>
      </c>
      <c r="CN104" s="143"/>
      <c r="CO104" s="85"/>
      <c r="DB104" s="142" t="s">
        <v>68</v>
      </c>
      <c r="DC104" s="143"/>
      <c r="DD104" s="85"/>
      <c r="DQ104" s="142" t="s">
        <v>68</v>
      </c>
      <c r="DR104" s="143"/>
      <c r="DS104" s="85"/>
      <c r="EF104" s="142" t="s">
        <v>68</v>
      </c>
      <c r="EG104" s="143"/>
      <c r="EH104" s="85"/>
      <c r="EU104" s="142" t="s">
        <v>68</v>
      </c>
      <c r="EV104" s="143"/>
      <c r="EW104" s="85"/>
      <c r="FJ104" s="142" t="s">
        <v>68</v>
      </c>
      <c r="FK104" s="143"/>
      <c r="FL104" s="85"/>
    </row>
    <row r="105" spans="1:179" ht="19.5" customHeight="1" x14ac:dyDescent="0.25">
      <c r="A105" s="95"/>
      <c r="B105" s="94"/>
      <c r="C105" s="96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P105" s="95"/>
      <c r="Q105" s="94"/>
      <c r="R105" s="96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E105" s="95"/>
      <c r="AF105" s="94"/>
      <c r="AG105" s="96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T105" s="95"/>
      <c r="AU105" s="94"/>
      <c r="AV105" s="96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I105" s="95"/>
      <c r="BJ105" s="94"/>
      <c r="BK105" s="96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  <c r="BV105" s="94"/>
      <c r="BX105" s="95"/>
      <c r="BY105" s="94"/>
      <c r="BZ105" s="96"/>
      <c r="CA105" s="94"/>
      <c r="CB105" s="94"/>
      <c r="CC105" s="94"/>
      <c r="CD105" s="94"/>
      <c r="CE105" s="94"/>
      <c r="CF105" s="94"/>
      <c r="CG105" s="94"/>
      <c r="CH105" s="94"/>
      <c r="CI105" s="94"/>
      <c r="CJ105" s="94"/>
      <c r="CK105" s="94"/>
      <c r="CM105" s="95"/>
      <c r="CN105" s="94"/>
      <c r="CO105" s="96"/>
      <c r="CP105" s="94"/>
      <c r="CQ105" s="94"/>
      <c r="CR105" s="94"/>
      <c r="CS105" s="94"/>
      <c r="CT105" s="94"/>
      <c r="CU105" s="94"/>
      <c r="CV105" s="94"/>
      <c r="CW105" s="94"/>
      <c r="CX105" s="94"/>
      <c r="CY105" s="94"/>
      <c r="CZ105" s="94"/>
      <c r="DB105" s="95"/>
      <c r="DC105" s="94"/>
      <c r="DD105" s="96"/>
      <c r="DE105" s="94"/>
      <c r="DF105" s="94"/>
      <c r="DG105" s="94"/>
      <c r="DH105" s="94"/>
      <c r="DI105" s="94"/>
      <c r="DJ105" s="94"/>
      <c r="DK105" s="94"/>
      <c r="DL105" s="94"/>
      <c r="DM105" s="94"/>
      <c r="DN105" s="94"/>
      <c r="DO105" s="94"/>
      <c r="DQ105" s="95"/>
      <c r="DR105" s="94"/>
      <c r="DS105" s="96"/>
      <c r="DT105" s="94"/>
      <c r="DU105" s="94"/>
      <c r="DV105" s="94"/>
      <c r="DW105" s="94"/>
      <c r="DX105" s="94"/>
      <c r="DY105" s="94"/>
      <c r="DZ105" s="94"/>
      <c r="EA105" s="94"/>
      <c r="EB105" s="94"/>
      <c r="EC105" s="94"/>
      <c r="ED105" s="94"/>
      <c r="EF105" s="95"/>
      <c r="EG105" s="94"/>
      <c r="EH105" s="96"/>
      <c r="EI105" s="94"/>
      <c r="EJ105" s="94"/>
      <c r="EK105" s="94"/>
      <c r="EL105" s="94"/>
      <c r="EM105" s="94"/>
      <c r="EN105" s="94"/>
      <c r="EO105" s="94"/>
      <c r="EP105" s="94"/>
      <c r="EQ105" s="94"/>
      <c r="ER105" s="94"/>
      <c r="ES105" s="94"/>
      <c r="EU105" s="95"/>
      <c r="EV105" s="94"/>
      <c r="EW105" s="96"/>
      <c r="EX105" s="94"/>
      <c r="EY105" s="94"/>
      <c r="EZ105" s="94"/>
      <c r="FA105" s="94"/>
      <c r="FB105" s="94"/>
      <c r="FC105" s="94"/>
      <c r="FD105" s="94"/>
      <c r="FE105" s="94"/>
      <c r="FF105" s="94"/>
      <c r="FG105" s="94"/>
      <c r="FH105" s="94"/>
      <c r="FJ105" s="95"/>
      <c r="FK105" s="94"/>
      <c r="FL105" s="96"/>
      <c r="FM105" s="94"/>
      <c r="FN105" s="94"/>
      <c r="FO105" s="94"/>
      <c r="FP105" s="94"/>
      <c r="FQ105" s="94"/>
      <c r="FR105" s="94"/>
      <c r="FS105" s="94"/>
      <c r="FT105" s="94"/>
      <c r="FU105" s="94"/>
      <c r="FV105" s="94"/>
      <c r="FW105" s="94"/>
    </row>
    <row r="106" spans="1:179" x14ac:dyDescent="0.25">
      <c r="A106" s="94"/>
      <c r="B106" s="96"/>
      <c r="C106" s="97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P106" s="94"/>
      <c r="Q106" s="96"/>
      <c r="R106" s="97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E106" s="94"/>
      <c r="AF106" s="96"/>
      <c r="AG106" s="97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T106" s="94"/>
      <c r="AU106" s="96"/>
      <c r="AV106" s="97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I106" s="94"/>
      <c r="BJ106" s="96"/>
      <c r="BK106" s="97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  <c r="BV106" s="94"/>
      <c r="BX106" s="94"/>
      <c r="BY106" s="96"/>
      <c r="BZ106" s="97"/>
      <c r="CA106" s="94"/>
      <c r="CB106" s="94"/>
      <c r="CC106" s="94"/>
      <c r="CD106" s="94"/>
      <c r="CE106" s="94"/>
      <c r="CF106" s="94"/>
      <c r="CG106" s="94"/>
      <c r="CH106" s="94"/>
      <c r="CI106" s="94"/>
      <c r="CJ106" s="94"/>
      <c r="CK106" s="94"/>
      <c r="CM106" s="94"/>
      <c r="CN106" s="96"/>
      <c r="CO106" s="97"/>
      <c r="CP106" s="94"/>
      <c r="CQ106" s="94"/>
      <c r="CR106" s="94"/>
      <c r="CS106" s="94"/>
      <c r="CT106" s="94"/>
      <c r="CU106" s="94"/>
      <c r="CV106" s="94"/>
      <c r="CW106" s="94"/>
      <c r="CX106" s="94"/>
      <c r="CY106" s="94"/>
      <c r="CZ106" s="94"/>
      <c r="DB106" s="94"/>
      <c r="DC106" s="96"/>
      <c r="DD106" s="97"/>
      <c r="DE106" s="94"/>
      <c r="DF106" s="94"/>
      <c r="DG106" s="94"/>
      <c r="DH106" s="94"/>
      <c r="DI106" s="94"/>
      <c r="DJ106" s="94"/>
      <c r="DK106" s="94"/>
      <c r="DL106" s="94"/>
      <c r="DM106" s="94"/>
      <c r="DN106" s="94"/>
      <c r="DO106" s="94"/>
      <c r="DQ106" s="94"/>
      <c r="DR106" s="96"/>
      <c r="DS106" s="97"/>
      <c r="DT106" s="94"/>
      <c r="DU106" s="94"/>
      <c r="DV106" s="94"/>
      <c r="DW106" s="94"/>
      <c r="DX106" s="94"/>
      <c r="DY106" s="94"/>
      <c r="DZ106" s="94"/>
      <c r="EA106" s="94"/>
      <c r="EB106" s="94"/>
      <c r="EC106" s="94"/>
      <c r="ED106" s="94"/>
      <c r="EF106" s="94"/>
      <c r="EG106" s="96"/>
      <c r="EH106" s="97"/>
      <c r="EI106" s="94"/>
      <c r="EJ106" s="94"/>
      <c r="EK106" s="94"/>
      <c r="EL106" s="94"/>
      <c r="EM106" s="94"/>
      <c r="EN106" s="94"/>
      <c r="EO106" s="94"/>
      <c r="EP106" s="94"/>
      <c r="EQ106" s="94"/>
      <c r="ER106" s="94"/>
      <c r="ES106" s="94"/>
      <c r="EU106" s="94"/>
      <c r="EV106" s="96"/>
      <c r="EW106" s="97"/>
      <c r="EX106" s="94"/>
      <c r="EY106" s="94"/>
      <c r="EZ106" s="94"/>
      <c r="FA106" s="94"/>
      <c r="FB106" s="94"/>
      <c r="FC106" s="94"/>
      <c r="FD106" s="94"/>
      <c r="FE106" s="94"/>
      <c r="FF106" s="94"/>
      <c r="FG106" s="94"/>
      <c r="FH106" s="94"/>
      <c r="FJ106" s="94"/>
      <c r="FK106" s="96"/>
      <c r="FL106" s="97"/>
      <c r="FM106" s="94"/>
      <c r="FN106" s="94"/>
      <c r="FO106" s="94"/>
      <c r="FP106" s="94"/>
      <c r="FQ106" s="94"/>
      <c r="FR106" s="94"/>
      <c r="FS106" s="94"/>
      <c r="FT106" s="94"/>
      <c r="FU106" s="94"/>
      <c r="FV106" s="94"/>
      <c r="FW106" s="94"/>
    </row>
    <row r="107" spans="1:179" x14ac:dyDescent="0.25">
      <c r="A107" s="94"/>
      <c r="B107" s="94"/>
      <c r="C107" s="97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P107" s="94"/>
      <c r="Q107" s="94"/>
      <c r="R107" s="97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E107" s="94"/>
      <c r="AF107" s="94"/>
      <c r="AG107" s="97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T107" s="94"/>
      <c r="AU107" s="94"/>
      <c r="AV107" s="97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I107" s="94"/>
      <c r="BJ107" s="94"/>
      <c r="BK107" s="97"/>
      <c r="BL107" s="94"/>
      <c r="BM107" s="94"/>
      <c r="BN107" s="94"/>
      <c r="BO107" s="94"/>
      <c r="BP107" s="94"/>
      <c r="BQ107" s="94"/>
      <c r="BR107" s="94"/>
      <c r="BS107" s="94"/>
      <c r="BT107" s="94"/>
      <c r="BU107" s="94"/>
      <c r="BV107" s="94"/>
      <c r="BX107" s="94"/>
      <c r="BY107" s="94"/>
      <c r="BZ107" s="97"/>
      <c r="CA107" s="94"/>
      <c r="CB107" s="94"/>
      <c r="CC107" s="94"/>
      <c r="CD107" s="94"/>
      <c r="CE107" s="94"/>
      <c r="CF107" s="94"/>
      <c r="CG107" s="94"/>
      <c r="CH107" s="94"/>
      <c r="CI107" s="94"/>
      <c r="CJ107" s="94"/>
      <c r="CK107" s="94"/>
      <c r="CM107" s="94"/>
      <c r="CN107" s="94"/>
      <c r="CO107" s="97"/>
      <c r="CP107" s="94"/>
      <c r="CQ107" s="94"/>
      <c r="CR107" s="94"/>
      <c r="CS107" s="94"/>
      <c r="CT107" s="94"/>
      <c r="CU107" s="94"/>
      <c r="CV107" s="94"/>
      <c r="CW107" s="94"/>
      <c r="CX107" s="94"/>
      <c r="CY107" s="94"/>
      <c r="CZ107" s="94"/>
      <c r="DB107" s="94"/>
      <c r="DC107" s="94"/>
      <c r="DD107" s="97"/>
      <c r="DE107" s="94"/>
      <c r="DF107" s="94"/>
      <c r="DG107" s="94"/>
      <c r="DH107" s="94"/>
      <c r="DI107" s="94"/>
      <c r="DJ107" s="94"/>
      <c r="DK107" s="94"/>
      <c r="DL107" s="94"/>
      <c r="DM107" s="94"/>
      <c r="DN107" s="94"/>
      <c r="DO107" s="94"/>
      <c r="DQ107" s="94"/>
      <c r="DR107" s="94"/>
      <c r="DS107" s="97"/>
      <c r="DT107" s="94"/>
      <c r="DU107" s="94"/>
      <c r="DV107" s="94"/>
      <c r="DW107" s="94"/>
      <c r="DX107" s="94"/>
      <c r="DY107" s="94"/>
      <c r="DZ107" s="94"/>
      <c r="EA107" s="94"/>
      <c r="EB107" s="94"/>
      <c r="EC107" s="94"/>
      <c r="ED107" s="94"/>
      <c r="EF107" s="94"/>
      <c r="EG107" s="94"/>
      <c r="EH107" s="97"/>
      <c r="EI107" s="94"/>
      <c r="EJ107" s="94"/>
      <c r="EK107" s="94"/>
      <c r="EL107" s="94"/>
      <c r="EM107" s="94"/>
      <c r="EN107" s="94"/>
      <c r="EO107" s="94"/>
      <c r="EP107" s="94"/>
      <c r="EQ107" s="94"/>
      <c r="ER107" s="94"/>
      <c r="ES107" s="94"/>
      <c r="EU107" s="94"/>
      <c r="EV107" s="94"/>
      <c r="EW107" s="97"/>
      <c r="EX107" s="94"/>
      <c r="EY107" s="94"/>
      <c r="EZ107" s="94"/>
      <c r="FA107" s="94"/>
      <c r="FB107" s="94"/>
      <c r="FC107" s="94"/>
      <c r="FD107" s="94"/>
      <c r="FE107" s="94"/>
      <c r="FF107" s="94"/>
      <c r="FG107" s="94"/>
      <c r="FH107" s="94"/>
      <c r="FJ107" s="94"/>
      <c r="FK107" s="94"/>
      <c r="FL107" s="97"/>
      <c r="FM107" s="94"/>
      <c r="FN107" s="94"/>
      <c r="FO107" s="94"/>
      <c r="FP107" s="94"/>
      <c r="FQ107" s="94"/>
      <c r="FR107" s="94"/>
      <c r="FS107" s="94"/>
      <c r="FT107" s="94"/>
      <c r="FU107" s="94"/>
      <c r="FV107" s="94"/>
      <c r="FW107" s="94"/>
    </row>
    <row r="108" spans="1:179" x14ac:dyDescent="0.25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I108" s="94"/>
      <c r="BJ108" s="94"/>
      <c r="BK108" s="94"/>
      <c r="BL108" s="94"/>
      <c r="BM108" s="94"/>
      <c r="BN108" s="94"/>
      <c r="BO108" s="94"/>
      <c r="BP108" s="94"/>
      <c r="BQ108" s="94"/>
      <c r="BR108" s="94"/>
      <c r="BS108" s="94"/>
      <c r="BT108" s="94"/>
      <c r="BU108" s="94"/>
      <c r="BV108" s="94"/>
      <c r="BX108" s="94"/>
      <c r="BY108" s="94"/>
      <c r="BZ108" s="94"/>
      <c r="CA108" s="94"/>
      <c r="CB108" s="94"/>
      <c r="CC108" s="94"/>
      <c r="CD108" s="94"/>
      <c r="CE108" s="94"/>
      <c r="CF108" s="94"/>
      <c r="CG108" s="94"/>
      <c r="CH108" s="94"/>
      <c r="CI108" s="94"/>
      <c r="CJ108" s="94"/>
      <c r="CK108" s="94"/>
      <c r="CM108" s="94"/>
      <c r="CN108" s="94"/>
      <c r="CO108" s="94"/>
      <c r="CP108" s="94"/>
      <c r="CQ108" s="94"/>
      <c r="CR108" s="94"/>
      <c r="CS108" s="94"/>
      <c r="CT108" s="94"/>
      <c r="CU108" s="94"/>
      <c r="CV108" s="94"/>
      <c r="CW108" s="94"/>
      <c r="CX108" s="94"/>
      <c r="CY108" s="94"/>
      <c r="CZ108" s="94"/>
      <c r="DB108" s="94"/>
      <c r="DC108" s="94"/>
      <c r="DD108" s="94"/>
      <c r="DE108" s="94"/>
      <c r="DF108" s="94"/>
      <c r="DG108" s="94"/>
      <c r="DH108" s="94"/>
      <c r="DI108" s="94"/>
      <c r="DJ108" s="94"/>
      <c r="DK108" s="94"/>
      <c r="DL108" s="94"/>
      <c r="DM108" s="94"/>
      <c r="DN108" s="94"/>
      <c r="DO108" s="94"/>
      <c r="DQ108" s="94"/>
      <c r="DR108" s="94"/>
      <c r="DS108" s="94"/>
      <c r="DT108" s="94"/>
      <c r="DU108" s="94"/>
      <c r="DV108" s="94"/>
      <c r="DW108" s="94"/>
      <c r="DX108" s="94"/>
      <c r="DY108" s="94"/>
      <c r="DZ108" s="94"/>
      <c r="EA108" s="94"/>
      <c r="EB108" s="94"/>
      <c r="EC108" s="94"/>
      <c r="ED108" s="94"/>
      <c r="EF108" s="94"/>
      <c r="EG108" s="94"/>
      <c r="EH108" s="94"/>
      <c r="EI108" s="94"/>
      <c r="EJ108" s="94"/>
      <c r="EK108" s="94"/>
      <c r="EL108" s="94"/>
      <c r="EM108" s="94"/>
      <c r="EN108" s="94"/>
      <c r="EO108" s="94"/>
      <c r="EP108" s="94"/>
      <c r="EQ108" s="94"/>
      <c r="ER108" s="94"/>
      <c r="ES108" s="94"/>
      <c r="EU108" s="94"/>
      <c r="EV108" s="94"/>
      <c r="EW108" s="94"/>
      <c r="EX108" s="94"/>
      <c r="EY108" s="94"/>
      <c r="EZ108" s="94"/>
      <c r="FA108" s="94"/>
      <c r="FB108" s="94"/>
      <c r="FC108" s="94"/>
      <c r="FD108" s="94"/>
      <c r="FE108" s="94"/>
      <c r="FF108" s="94"/>
      <c r="FG108" s="94"/>
      <c r="FH108" s="94"/>
      <c r="FJ108" s="94"/>
      <c r="FK108" s="94"/>
      <c r="FL108" s="94"/>
      <c r="FM108" s="94"/>
      <c r="FN108" s="94"/>
      <c r="FO108" s="94"/>
      <c r="FP108" s="94"/>
      <c r="FQ108" s="94"/>
      <c r="FR108" s="94"/>
      <c r="FS108" s="94"/>
      <c r="FT108" s="94"/>
      <c r="FU108" s="94"/>
      <c r="FV108" s="94"/>
      <c r="FW108" s="94"/>
    </row>
    <row r="109" spans="1:179" x14ac:dyDescent="0.25">
      <c r="A109" s="94"/>
      <c r="B109" s="94"/>
      <c r="C109" s="94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P109" s="94"/>
      <c r="Q109" s="94"/>
      <c r="R109" s="94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E109" s="94"/>
      <c r="AF109" s="94"/>
      <c r="AG109" s="94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T109" s="94"/>
      <c r="AU109" s="94"/>
      <c r="AV109" s="94"/>
      <c r="AW109" s="97"/>
      <c r="AX109" s="97"/>
      <c r="AY109" s="97"/>
      <c r="AZ109" s="97"/>
      <c r="BA109" s="97"/>
      <c r="BB109" s="97"/>
      <c r="BC109" s="97"/>
      <c r="BD109" s="97"/>
      <c r="BE109" s="97"/>
      <c r="BF109" s="97"/>
      <c r="BG109" s="97"/>
      <c r="BI109" s="94"/>
      <c r="BJ109" s="94"/>
      <c r="BK109" s="94"/>
      <c r="BL109" s="97"/>
      <c r="BM109" s="97"/>
      <c r="BN109" s="97"/>
      <c r="BO109" s="97"/>
      <c r="BP109" s="97"/>
      <c r="BQ109" s="97"/>
      <c r="BR109" s="97"/>
      <c r="BS109" s="97"/>
      <c r="BT109" s="97"/>
      <c r="BU109" s="97"/>
      <c r="BV109" s="97"/>
      <c r="BX109" s="94"/>
      <c r="BY109" s="94"/>
      <c r="BZ109" s="94"/>
      <c r="CA109" s="97"/>
      <c r="CB109" s="97"/>
      <c r="CC109" s="97"/>
      <c r="CD109" s="97"/>
      <c r="CE109" s="97"/>
      <c r="CF109" s="97"/>
      <c r="CG109" s="97"/>
      <c r="CH109" s="97"/>
      <c r="CI109" s="97"/>
      <c r="CJ109" s="97"/>
      <c r="CK109" s="97"/>
      <c r="CM109" s="94"/>
      <c r="CN109" s="94"/>
      <c r="CO109" s="94"/>
      <c r="CP109" s="97"/>
      <c r="CQ109" s="97"/>
      <c r="CR109" s="97"/>
      <c r="CS109" s="97"/>
      <c r="CT109" s="97"/>
      <c r="CU109" s="97"/>
      <c r="CV109" s="97"/>
      <c r="CW109" s="97"/>
      <c r="CX109" s="97"/>
      <c r="CY109" s="97"/>
      <c r="CZ109" s="97"/>
      <c r="DB109" s="94"/>
      <c r="DC109" s="94"/>
      <c r="DD109" s="94"/>
      <c r="DE109" s="97"/>
      <c r="DF109" s="97"/>
      <c r="DG109" s="97"/>
      <c r="DH109" s="97"/>
      <c r="DI109" s="97"/>
      <c r="DJ109" s="97"/>
      <c r="DK109" s="97"/>
      <c r="DL109" s="97"/>
      <c r="DM109" s="97"/>
      <c r="DN109" s="97"/>
      <c r="DO109" s="97"/>
      <c r="DQ109" s="94"/>
      <c r="DR109" s="94"/>
      <c r="DS109" s="94"/>
      <c r="DT109" s="97"/>
      <c r="DU109" s="97"/>
      <c r="DV109" s="97"/>
      <c r="DW109" s="97"/>
      <c r="DX109" s="97"/>
      <c r="DY109" s="97"/>
      <c r="DZ109" s="97"/>
      <c r="EA109" s="97"/>
      <c r="EB109" s="97"/>
      <c r="EC109" s="97"/>
      <c r="ED109" s="97"/>
      <c r="EF109" s="94"/>
      <c r="EG109" s="94"/>
      <c r="EH109" s="94"/>
      <c r="EI109" s="97"/>
      <c r="EJ109" s="97"/>
      <c r="EK109" s="97"/>
      <c r="EL109" s="97"/>
      <c r="EM109" s="97"/>
      <c r="EN109" s="97"/>
      <c r="EO109" s="97"/>
      <c r="EP109" s="97"/>
      <c r="EQ109" s="97"/>
      <c r="ER109" s="97"/>
      <c r="ES109" s="97"/>
      <c r="EU109" s="94"/>
      <c r="EV109" s="94"/>
      <c r="EW109" s="94"/>
      <c r="EX109" s="97"/>
      <c r="EY109" s="97"/>
      <c r="EZ109" s="97"/>
      <c r="FA109" s="97"/>
      <c r="FB109" s="97"/>
      <c r="FC109" s="97"/>
      <c r="FD109" s="97"/>
      <c r="FE109" s="97"/>
      <c r="FF109" s="97"/>
      <c r="FG109" s="97"/>
      <c r="FH109" s="97"/>
      <c r="FJ109" s="94"/>
      <c r="FK109" s="94"/>
      <c r="FL109" s="94"/>
      <c r="FM109" s="97"/>
      <c r="FN109" s="97"/>
      <c r="FO109" s="97"/>
      <c r="FP109" s="97"/>
      <c r="FQ109" s="97"/>
      <c r="FR109" s="97"/>
      <c r="FS109" s="97"/>
      <c r="FT109" s="97"/>
      <c r="FU109" s="97"/>
      <c r="FV109" s="97"/>
      <c r="FW109" s="97"/>
    </row>
    <row r="110" spans="1:179" x14ac:dyDescent="0.25">
      <c r="A110" s="94"/>
      <c r="B110" s="94"/>
      <c r="C110" s="94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P110" s="94"/>
      <c r="Q110" s="94"/>
      <c r="R110" s="94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E110" s="94"/>
      <c r="AF110" s="94"/>
      <c r="AG110" s="94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T110" s="94"/>
      <c r="AU110" s="94"/>
      <c r="AV110" s="94"/>
      <c r="AW110" s="97"/>
      <c r="AX110" s="97"/>
      <c r="AY110" s="97"/>
      <c r="AZ110" s="97"/>
      <c r="BA110" s="97"/>
      <c r="BB110" s="97"/>
      <c r="BC110" s="97"/>
      <c r="BD110" s="97"/>
      <c r="BE110" s="97"/>
      <c r="BF110" s="97"/>
      <c r="BG110" s="97"/>
      <c r="BI110" s="94"/>
      <c r="BJ110" s="94"/>
      <c r="BK110" s="94"/>
      <c r="BL110" s="97"/>
      <c r="BM110" s="97"/>
      <c r="BN110" s="97"/>
      <c r="BO110" s="97"/>
      <c r="BP110" s="97"/>
      <c r="BQ110" s="97"/>
      <c r="BR110" s="97"/>
      <c r="BS110" s="97"/>
      <c r="BT110" s="97"/>
      <c r="BU110" s="97"/>
      <c r="BV110" s="97"/>
      <c r="BX110" s="94"/>
      <c r="BY110" s="94"/>
      <c r="BZ110" s="94"/>
      <c r="CA110" s="97"/>
      <c r="CB110" s="97"/>
      <c r="CC110" s="97"/>
      <c r="CD110" s="97"/>
      <c r="CE110" s="97"/>
      <c r="CF110" s="97"/>
      <c r="CG110" s="97"/>
      <c r="CH110" s="97"/>
      <c r="CI110" s="97"/>
      <c r="CJ110" s="97"/>
      <c r="CK110" s="97"/>
      <c r="CM110" s="94"/>
      <c r="CN110" s="94"/>
      <c r="CO110" s="94"/>
      <c r="CP110" s="97"/>
      <c r="CQ110" s="97"/>
      <c r="CR110" s="97"/>
      <c r="CS110" s="97"/>
      <c r="CT110" s="97"/>
      <c r="CU110" s="97"/>
      <c r="CV110" s="97"/>
      <c r="CW110" s="97"/>
      <c r="CX110" s="97"/>
      <c r="CY110" s="97"/>
      <c r="CZ110" s="97"/>
      <c r="DB110" s="94"/>
      <c r="DC110" s="94"/>
      <c r="DD110" s="94"/>
      <c r="DE110" s="97"/>
      <c r="DF110" s="97"/>
      <c r="DG110" s="97"/>
      <c r="DH110" s="97"/>
      <c r="DI110" s="97"/>
      <c r="DJ110" s="97"/>
      <c r="DK110" s="97"/>
      <c r="DL110" s="97"/>
      <c r="DM110" s="97"/>
      <c r="DN110" s="97"/>
      <c r="DO110" s="97"/>
      <c r="DQ110" s="94"/>
      <c r="DR110" s="94"/>
      <c r="DS110" s="94"/>
      <c r="DT110" s="97"/>
      <c r="DU110" s="97"/>
      <c r="DV110" s="97"/>
      <c r="DW110" s="97"/>
      <c r="DX110" s="97"/>
      <c r="DY110" s="97"/>
      <c r="DZ110" s="97"/>
      <c r="EA110" s="97"/>
      <c r="EB110" s="97"/>
      <c r="EC110" s="97"/>
      <c r="ED110" s="97"/>
      <c r="EF110" s="94"/>
      <c r="EG110" s="94"/>
      <c r="EH110" s="94"/>
      <c r="EI110" s="97"/>
      <c r="EJ110" s="97"/>
      <c r="EK110" s="97"/>
      <c r="EL110" s="97"/>
      <c r="EM110" s="97"/>
      <c r="EN110" s="97"/>
      <c r="EO110" s="97"/>
      <c r="EP110" s="97"/>
      <c r="EQ110" s="97"/>
      <c r="ER110" s="97"/>
      <c r="ES110" s="97"/>
      <c r="EU110" s="94"/>
      <c r="EV110" s="94"/>
      <c r="EW110" s="94"/>
      <c r="EX110" s="97"/>
      <c r="EY110" s="97"/>
      <c r="EZ110" s="97"/>
      <c r="FA110" s="97"/>
      <c r="FB110" s="97"/>
      <c r="FC110" s="97"/>
      <c r="FD110" s="97"/>
      <c r="FE110" s="97"/>
      <c r="FF110" s="97"/>
      <c r="FG110" s="97"/>
      <c r="FH110" s="97"/>
      <c r="FJ110" s="94"/>
      <c r="FK110" s="94"/>
      <c r="FL110" s="94"/>
      <c r="FM110" s="97"/>
      <c r="FN110" s="97"/>
      <c r="FO110" s="97"/>
      <c r="FP110" s="97"/>
      <c r="FQ110" s="97"/>
      <c r="FR110" s="97"/>
      <c r="FS110" s="97"/>
      <c r="FT110" s="97"/>
      <c r="FU110" s="97"/>
      <c r="FV110" s="97"/>
      <c r="FW110" s="97"/>
    </row>
    <row r="111" spans="1:179" x14ac:dyDescent="0.25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I111" s="94"/>
      <c r="BJ111" s="94"/>
      <c r="BK111" s="94"/>
      <c r="BL111" s="94"/>
      <c r="BM111" s="94"/>
      <c r="BN111" s="94"/>
      <c r="BO111" s="94"/>
      <c r="BP111" s="94"/>
      <c r="BQ111" s="94"/>
      <c r="BR111" s="94"/>
      <c r="BS111" s="94"/>
      <c r="BT111" s="94"/>
      <c r="BU111" s="94"/>
      <c r="BV111" s="94"/>
      <c r="BX111" s="94"/>
      <c r="BY111" s="94"/>
      <c r="BZ111" s="94"/>
      <c r="CA111" s="94"/>
      <c r="CB111" s="94"/>
      <c r="CC111" s="94"/>
      <c r="CD111" s="94"/>
      <c r="CE111" s="94"/>
      <c r="CF111" s="94"/>
      <c r="CG111" s="94"/>
      <c r="CH111" s="94"/>
      <c r="CI111" s="94"/>
      <c r="CJ111" s="94"/>
      <c r="CK111" s="94"/>
      <c r="CM111" s="94"/>
      <c r="CN111" s="94"/>
      <c r="CO111" s="94"/>
      <c r="CP111" s="94"/>
      <c r="CQ111" s="94"/>
      <c r="CR111" s="94"/>
      <c r="CS111" s="94"/>
      <c r="CT111" s="94"/>
      <c r="CU111" s="94"/>
      <c r="CV111" s="94"/>
      <c r="CW111" s="94"/>
      <c r="CX111" s="94"/>
      <c r="CY111" s="94"/>
      <c r="CZ111" s="94"/>
      <c r="DB111" s="94"/>
      <c r="DC111" s="94"/>
      <c r="DD111" s="94"/>
      <c r="DE111" s="94"/>
      <c r="DF111" s="94"/>
      <c r="DG111" s="94"/>
      <c r="DH111" s="94"/>
      <c r="DI111" s="94"/>
      <c r="DJ111" s="94"/>
      <c r="DK111" s="94"/>
      <c r="DL111" s="94"/>
      <c r="DM111" s="94"/>
      <c r="DN111" s="94"/>
      <c r="DO111" s="94"/>
      <c r="DQ111" s="94"/>
      <c r="DR111" s="94"/>
      <c r="DS111" s="94"/>
      <c r="DT111" s="94"/>
      <c r="DU111" s="94"/>
      <c r="DV111" s="94"/>
      <c r="DW111" s="94"/>
      <c r="DX111" s="94"/>
      <c r="DY111" s="94"/>
      <c r="DZ111" s="94"/>
      <c r="EA111" s="94"/>
      <c r="EB111" s="94"/>
      <c r="EC111" s="94"/>
      <c r="ED111" s="94"/>
      <c r="EF111" s="94"/>
      <c r="EG111" s="94"/>
      <c r="EH111" s="94"/>
      <c r="EI111" s="94"/>
      <c r="EJ111" s="94"/>
      <c r="EK111" s="94"/>
      <c r="EL111" s="94"/>
      <c r="EM111" s="94"/>
      <c r="EN111" s="94"/>
      <c r="EO111" s="94"/>
      <c r="EP111" s="94"/>
      <c r="EQ111" s="94"/>
      <c r="ER111" s="94"/>
      <c r="ES111" s="94"/>
      <c r="EU111" s="94"/>
      <c r="EV111" s="94"/>
      <c r="EW111" s="94"/>
      <c r="EX111" s="94"/>
      <c r="EY111" s="94"/>
      <c r="EZ111" s="94"/>
      <c r="FA111" s="94"/>
      <c r="FB111" s="94"/>
      <c r="FC111" s="94"/>
      <c r="FD111" s="94"/>
      <c r="FE111" s="94"/>
      <c r="FF111" s="94"/>
      <c r="FG111" s="94"/>
      <c r="FH111" s="94"/>
      <c r="FJ111" s="94"/>
      <c r="FK111" s="94"/>
      <c r="FL111" s="94"/>
      <c r="FM111" s="94"/>
      <c r="FN111" s="94"/>
      <c r="FO111" s="94"/>
      <c r="FP111" s="94"/>
      <c r="FQ111" s="94"/>
      <c r="FR111" s="94"/>
      <c r="FS111" s="94"/>
      <c r="FT111" s="94"/>
      <c r="FU111" s="94"/>
      <c r="FV111" s="94"/>
      <c r="FW111" s="94"/>
    </row>
    <row r="112" spans="1:179" x14ac:dyDescent="0.25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4"/>
      <c r="BG112" s="94"/>
      <c r="BI112" s="94"/>
      <c r="BJ112" s="94"/>
      <c r="BK112" s="94"/>
      <c r="BL112" s="94"/>
      <c r="BM112" s="94"/>
      <c r="BN112" s="94"/>
      <c r="BO112" s="94"/>
      <c r="BP112" s="94"/>
      <c r="BQ112" s="94"/>
      <c r="BR112" s="94"/>
      <c r="BS112" s="94"/>
      <c r="BT112" s="94"/>
      <c r="BU112" s="94"/>
      <c r="BV112" s="94"/>
      <c r="BX112" s="94"/>
      <c r="BY112" s="94"/>
      <c r="BZ112" s="94"/>
      <c r="CA112" s="94"/>
      <c r="CB112" s="94"/>
      <c r="CC112" s="94"/>
      <c r="CD112" s="94"/>
      <c r="CE112" s="94"/>
      <c r="CF112" s="94"/>
      <c r="CG112" s="94"/>
      <c r="CH112" s="94"/>
      <c r="CI112" s="94"/>
      <c r="CJ112" s="94"/>
      <c r="CK112" s="94"/>
      <c r="CM112" s="94"/>
      <c r="CN112" s="94"/>
      <c r="CO112" s="94"/>
      <c r="CP112" s="94"/>
      <c r="CQ112" s="94"/>
      <c r="CR112" s="94"/>
      <c r="CS112" s="94"/>
      <c r="CT112" s="94"/>
      <c r="CU112" s="94"/>
      <c r="CV112" s="94"/>
      <c r="CW112" s="94"/>
      <c r="CX112" s="94"/>
      <c r="CY112" s="94"/>
      <c r="CZ112" s="94"/>
      <c r="DB112" s="94"/>
      <c r="DC112" s="94"/>
      <c r="DD112" s="94"/>
      <c r="DE112" s="94"/>
      <c r="DF112" s="94"/>
      <c r="DG112" s="94"/>
      <c r="DH112" s="94"/>
      <c r="DI112" s="94"/>
      <c r="DJ112" s="94"/>
      <c r="DK112" s="94"/>
      <c r="DL112" s="94"/>
      <c r="DM112" s="94"/>
      <c r="DN112" s="94"/>
      <c r="DO112" s="94"/>
      <c r="DQ112" s="94"/>
      <c r="DR112" s="94"/>
      <c r="DS112" s="94"/>
      <c r="DT112" s="94"/>
      <c r="DU112" s="94"/>
      <c r="DV112" s="94"/>
      <c r="DW112" s="94"/>
      <c r="DX112" s="94"/>
      <c r="DY112" s="94"/>
      <c r="DZ112" s="94"/>
      <c r="EA112" s="94"/>
      <c r="EB112" s="94"/>
      <c r="EC112" s="94"/>
      <c r="ED112" s="94"/>
      <c r="EF112" s="94"/>
      <c r="EG112" s="94"/>
      <c r="EH112" s="94"/>
      <c r="EI112" s="94"/>
      <c r="EJ112" s="94"/>
      <c r="EK112" s="94"/>
      <c r="EL112" s="94"/>
      <c r="EM112" s="94"/>
      <c r="EN112" s="94"/>
      <c r="EO112" s="94"/>
      <c r="EP112" s="94"/>
      <c r="EQ112" s="94"/>
      <c r="ER112" s="94"/>
      <c r="ES112" s="94"/>
      <c r="EU112" s="94"/>
      <c r="EV112" s="94"/>
      <c r="EW112" s="94"/>
      <c r="EX112" s="94"/>
      <c r="EY112" s="94"/>
      <c r="EZ112" s="94"/>
      <c r="FA112" s="94"/>
      <c r="FB112" s="94"/>
      <c r="FC112" s="94"/>
      <c r="FD112" s="94"/>
      <c r="FE112" s="94"/>
      <c r="FF112" s="94"/>
      <c r="FG112" s="94"/>
      <c r="FH112" s="94"/>
      <c r="FJ112" s="94"/>
      <c r="FK112" s="94"/>
      <c r="FL112" s="94"/>
      <c r="FM112" s="94"/>
      <c r="FN112" s="94"/>
      <c r="FO112" s="94"/>
      <c r="FP112" s="94"/>
      <c r="FQ112" s="94"/>
      <c r="FR112" s="94"/>
      <c r="FS112" s="94"/>
      <c r="FT112" s="94"/>
      <c r="FU112" s="94"/>
      <c r="FV112" s="94"/>
      <c r="FW112" s="94"/>
    </row>
    <row r="113" spans="1:179" x14ac:dyDescent="0.25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/>
      <c r="BU113" s="94"/>
      <c r="BV113" s="94"/>
      <c r="BX113" s="94"/>
      <c r="BY113" s="94"/>
      <c r="BZ113" s="94"/>
      <c r="CA113" s="94"/>
      <c r="CB113" s="94"/>
      <c r="CC113" s="94"/>
      <c r="CD113" s="94"/>
      <c r="CE113" s="94"/>
      <c r="CF113" s="94"/>
      <c r="CG113" s="94"/>
      <c r="CH113" s="94"/>
      <c r="CI113" s="94"/>
      <c r="CJ113" s="94"/>
      <c r="CK113" s="94"/>
      <c r="CM113" s="94"/>
      <c r="CN113" s="94"/>
      <c r="CO113" s="94"/>
      <c r="CP113" s="94"/>
      <c r="CQ113" s="94"/>
      <c r="CR113" s="94"/>
      <c r="CS113" s="94"/>
      <c r="CT113" s="94"/>
      <c r="CU113" s="94"/>
      <c r="CV113" s="94"/>
      <c r="CW113" s="94"/>
      <c r="CX113" s="94"/>
      <c r="CY113" s="94"/>
      <c r="CZ113" s="94"/>
      <c r="DB113" s="94"/>
      <c r="DC113" s="94"/>
      <c r="DD113" s="94"/>
      <c r="DE113" s="94"/>
      <c r="DF113" s="94"/>
      <c r="DG113" s="94"/>
      <c r="DH113" s="94"/>
      <c r="DI113" s="94"/>
      <c r="DJ113" s="94"/>
      <c r="DK113" s="94"/>
      <c r="DL113" s="94"/>
      <c r="DM113" s="94"/>
      <c r="DN113" s="94"/>
      <c r="DO113" s="94"/>
      <c r="DQ113" s="94"/>
      <c r="DR113" s="94"/>
      <c r="DS113" s="94"/>
      <c r="DT113" s="94"/>
      <c r="DU113" s="94"/>
      <c r="DV113" s="94"/>
      <c r="DW113" s="94"/>
      <c r="DX113" s="94"/>
      <c r="DY113" s="94"/>
      <c r="DZ113" s="94"/>
      <c r="EA113" s="94"/>
      <c r="EB113" s="94"/>
      <c r="EC113" s="94"/>
      <c r="ED113" s="94"/>
      <c r="EF113" s="94"/>
      <c r="EG113" s="94"/>
      <c r="EH113" s="94"/>
      <c r="EI113" s="94"/>
      <c r="EJ113" s="94"/>
      <c r="EK113" s="94"/>
      <c r="EL113" s="94"/>
      <c r="EM113" s="94"/>
      <c r="EN113" s="94"/>
      <c r="EO113" s="94"/>
      <c r="EP113" s="94"/>
      <c r="EQ113" s="94"/>
      <c r="ER113" s="94"/>
      <c r="ES113" s="94"/>
      <c r="EU113" s="94"/>
      <c r="EV113" s="94"/>
      <c r="EW113" s="94"/>
      <c r="EX113" s="94"/>
      <c r="EY113" s="94"/>
      <c r="EZ113" s="94"/>
      <c r="FA113" s="94"/>
      <c r="FB113" s="94"/>
      <c r="FC113" s="94"/>
      <c r="FD113" s="94"/>
      <c r="FE113" s="94"/>
      <c r="FF113" s="94"/>
      <c r="FG113" s="94"/>
      <c r="FH113" s="94"/>
      <c r="FJ113" s="94"/>
      <c r="FK113" s="94"/>
      <c r="FL113" s="94"/>
      <c r="FM113" s="94"/>
      <c r="FN113" s="94"/>
      <c r="FO113" s="94"/>
      <c r="FP113" s="94"/>
      <c r="FQ113" s="94"/>
      <c r="FR113" s="94"/>
      <c r="FS113" s="94"/>
      <c r="FT113" s="94"/>
      <c r="FU113" s="94"/>
      <c r="FV113" s="94"/>
      <c r="FW113" s="94"/>
    </row>
    <row r="114" spans="1:179" x14ac:dyDescent="0.25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I114" s="94"/>
      <c r="BJ114" s="94"/>
      <c r="BK114" s="94"/>
      <c r="BL114" s="94"/>
      <c r="BM114" s="94"/>
      <c r="BN114" s="94"/>
      <c r="BO114" s="94"/>
      <c r="BP114" s="94"/>
      <c r="BQ114" s="94"/>
      <c r="BR114" s="94"/>
      <c r="BS114" s="94"/>
      <c r="BT114" s="94"/>
      <c r="BU114" s="94"/>
      <c r="BV114" s="94"/>
      <c r="BX114" s="94"/>
      <c r="BY114" s="94"/>
      <c r="BZ114" s="94"/>
      <c r="CA114" s="94"/>
      <c r="CB114" s="94"/>
      <c r="CC114" s="94"/>
      <c r="CD114" s="94"/>
      <c r="CE114" s="94"/>
      <c r="CF114" s="94"/>
      <c r="CG114" s="94"/>
      <c r="CH114" s="94"/>
      <c r="CI114" s="94"/>
      <c r="CJ114" s="94"/>
      <c r="CK114" s="94"/>
      <c r="CM114" s="94"/>
      <c r="CN114" s="94"/>
      <c r="CO114" s="94"/>
      <c r="CP114" s="94"/>
      <c r="CQ114" s="94"/>
      <c r="CR114" s="94"/>
      <c r="CS114" s="94"/>
      <c r="CT114" s="94"/>
      <c r="CU114" s="94"/>
      <c r="CV114" s="94"/>
      <c r="CW114" s="94"/>
      <c r="CX114" s="94"/>
      <c r="CY114" s="94"/>
      <c r="CZ114" s="94"/>
      <c r="DB114" s="94"/>
      <c r="DC114" s="94"/>
      <c r="DD114" s="94"/>
      <c r="DE114" s="94"/>
      <c r="DF114" s="94"/>
      <c r="DG114" s="94"/>
      <c r="DH114" s="94"/>
      <c r="DI114" s="94"/>
      <c r="DJ114" s="94"/>
      <c r="DK114" s="94"/>
      <c r="DL114" s="94"/>
      <c r="DM114" s="94"/>
      <c r="DN114" s="94"/>
      <c r="DO114" s="94"/>
      <c r="DQ114" s="94"/>
      <c r="DR114" s="94"/>
      <c r="DS114" s="94"/>
      <c r="DT114" s="94"/>
      <c r="DU114" s="94"/>
      <c r="DV114" s="94"/>
      <c r="DW114" s="94"/>
      <c r="DX114" s="94"/>
      <c r="DY114" s="94"/>
      <c r="DZ114" s="94"/>
      <c r="EA114" s="94"/>
      <c r="EB114" s="94"/>
      <c r="EC114" s="94"/>
      <c r="ED114" s="94"/>
      <c r="EF114" s="94"/>
      <c r="EG114" s="94"/>
      <c r="EH114" s="94"/>
      <c r="EI114" s="94"/>
      <c r="EJ114" s="94"/>
      <c r="EK114" s="94"/>
      <c r="EL114" s="94"/>
      <c r="EM114" s="94"/>
      <c r="EN114" s="94"/>
      <c r="EO114" s="94"/>
      <c r="EP114" s="94"/>
      <c r="EQ114" s="94"/>
      <c r="ER114" s="94"/>
      <c r="ES114" s="94"/>
      <c r="EU114" s="94"/>
      <c r="EV114" s="94"/>
      <c r="EW114" s="94"/>
      <c r="EX114" s="94"/>
      <c r="EY114" s="94"/>
      <c r="EZ114" s="94"/>
      <c r="FA114" s="94"/>
      <c r="FB114" s="94"/>
      <c r="FC114" s="94"/>
      <c r="FD114" s="94"/>
      <c r="FE114" s="94"/>
      <c r="FF114" s="94"/>
      <c r="FG114" s="94"/>
      <c r="FH114" s="94"/>
      <c r="FJ114" s="94"/>
      <c r="FK114" s="94"/>
      <c r="FL114" s="94"/>
      <c r="FM114" s="94"/>
      <c r="FN114" s="94"/>
      <c r="FO114" s="94"/>
      <c r="FP114" s="94"/>
      <c r="FQ114" s="94"/>
      <c r="FR114" s="94"/>
      <c r="FS114" s="94"/>
      <c r="FT114" s="94"/>
      <c r="FU114" s="94"/>
      <c r="FV114" s="94"/>
      <c r="FW114" s="94"/>
    </row>
    <row r="115" spans="1:179" x14ac:dyDescent="0.25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  <c r="BI115" s="94"/>
      <c r="BJ115" s="94"/>
      <c r="BK115" s="94"/>
      <c r="BL115" s="94"/>
      <c r="BM115" s="94"/>
      <c r="BN115" s="94"/>
      <c r="BO115" s="94"/>
      <c r="BP115" s="94"/>
      <c r="BQ115" s="94"/>
      <c r="BR115" s="94"/>
      <c r="BS115" s="94"/>
      <c r="BT115" s="94"/>
      <c r="BU115" s="94"/>
      <c r="BV115" s="94"/>
      <c r="BX115" s="94"/>
      <c r="BY115" s="94"/>
      <c r="BZ115" s="94"/>
      <c r="CA115" s="94"/>
      <c r="CB115" s="94"/>
      <c r="CC115" s="94"/>
      <c r="CD115" s="94"/>
      <c r="CE115" s="94"/>
      <c r="CF115" s="94"/>
      <c r="CG115" s="94"/>
      <c r="CH115" s="94"/>
      <c r="CI115" s="94"/>
      <c r="CJ115" s="94"/>
      <c r="CK115" s="94"/>
      <c r="CM115" s="94"/>
      <c r="CN115" s="94"/>
      <c r="CO115" s="94"/>
      <c r="CP115" s="94"/>
      <c r="CQ115" s="94"/>
      <c r="CR115" s="94"/>
      <c r="CS115" s="94"/>
      <c r="CT115" s="94"/>
      <c r="CU115" s="94"/>
      <c r="CV115" s="94"/>
      <c r="CW115" s="94"/>
      <c r="CX115" s="94"/>
      <c r="CY115" s="94"/>
      <c r="CZ115" s="94"/>
      <c r="DB115" s="94"/>
      <c r="DC115" s="94"/>
      <c r="DD115" s="94"/>
      <c r="DE115" s="94"/>
      <c r="DF115" s="94"/>
      <c r="DG115" s="94"/>
      <c r="DH115" s="94"/>
      <c r="DI115" s="94"/>
      <c r="DJ115" s="94"/>
      <c r="DK115" s="94"/>
      <c r="DL115" s="94"/>
      <c r="DM115" s="94"/>
      <c r="DN115" s="94"/>
      <c r="DO115" s="94"/>
      <c r="DQ115" s="94"/>
      <c r="DR115" s="94"/>
      <c r="DS115" s="94"/>
      <c r="DT115" s="94"/>
      <c r="DU115" s="94"/>
      <c r="DV115" s="94"/>
      <c r="DW115" s="94"/>
      <c r="DX115" s="94"/>
      <c r="DY115" s="94"/>
      <c r="DZ115" s="94"/>
      <c r="EA115" s="94"/>
      <c r="EB115" s="94"/>
      <c r="EC115" s="94"/>
      <c r="ED115" s="94"/>
      <c r="EF115" s="94"/>
      <c r="EG115" s="94"/>
      <c r="EH115" s="94"/>
      <c r="EI115" s="94"/>
      <c r="EJ115" s="94"/>
      <c r="EK115" s="94"/>
      <c r="EL115" s="94"/>
      <c r="EM115" s="94"/>
      <c r="EN115" s="94"/>
      <c r="EO115" s="94"/>
      <c r="EP115" s="94"/>
      <c r="EQ115" s="94"/>
      <c r="ER115" s="94"/>
      <c r="ES115" s="94"/>
      <c r="EU115" s="94"/>
      <c r="EV115" s="94"/>
      <c r="EW115" s="94"/>
      <c r="EX115" s="94"/>
      <c r="EY115" s="94"/>
      <c r="EZ115" s="94"/>
      <c r="FA115" s="94"/>
      <c r="FB115" s="94"/>
      <c r="FC115" s="94"/>
      <c r="FD115" s="94"/>
      <c r="FE115" s="94"/>
      <c r="FF115" s="94"/>
      <c r="FG115" s="94"/>
      <c r="FH115" s="94"/>
      <c r="FJ115" s="94"/>
      <c r="FK115" s="94"/>
      <c r="FL115" s="94"/>
      <c r="FM115" s="94"/>
      <c r="FN115" s="94"/>
      <c r="FO115" s="94"/>
      <c r="FP115" s="94"/>
      <c r="FQ115" s="94"/>
      <c r="FR115" s="94"/>
      <c r="FS115" s="94"/>
      <c r="FT115" s="94"/>
      <c r="FU115" s="94"/>
      <c r="FV115" s="94"/>
      <c r="FW115" s="94"/>
    </row>
    <row r="116" spans="1:179" x14ac:dyDescent="0.25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  <c r="BD116" s="94"/>
      <c r="BE116" s="94"/>
      <c r="BF116" s="94"/>
      <c r="BG116" s="94"/>
      <c r="BI116" s="94"/>
      <c r="BJ116" s="94"/>
      <c r="BK116" s="94"/>
      <c r="BL116" s="94"/>
      <c r="BM116" s="94"/>
      <c r="BN116" s="94"/>
      <c r="BO116" s="94"/>
      <c r="BP116" s="94"/>
      <c r="BQ116" s="94"/>
      <c r="BR116" s="94"/>
      <c r="BS116" s="94"/>
      <c r="BT116" s="94"/>
      <c r="BU116" s="94"/>
      <c r="BV116" s="94"/>
      <c r="BX116" s="94"/>
      <c r="BY116" s="94"/>
      <c r="BZ116" s="94"/>
      <c r="CA116" s="94"/>
      <c r="CB116" s="94"/>
      <c r="CC116" s="94"/>
      <c r="CD116" s="94"/>
      <c r="CE116" s="94"/>
      <c r="CF116" s="94"/>
      <c r="CG116" s="94"/>
      <c r="CH116" s="94"/>
      <c r="CI116" s="94"/>
      <c r="CJ116" s="94"/>
      <c r="CK116" s="94"/>
      <c r="CM116" s="94"/>
      <c r="CN116" s="94"/>
      <c r="CO116" s="94"/>
      <c r="CP116" s="94"/>
      <c r="CQ116" s="94"/>
      <c r="CR116" s="94"/>
      <c r="CS116" s="94"/>
      <c r="CT116" s="94"/>
      <c r="CU116" s="94"/>
      <c r="CV116" s="94"/>
      <c r="CW116" s="94"/>
      <c r="CX116" s="94"/>
      <c r="CY116" s="94"/>
      <c r="CZ116" s="94"/>
      <c r="DB116" s="94"/>
      <c r="DC116" s="94"/>
      <c r="DD116" s="94"/>
      <c r="DE116" s="94"/>
      <c r="DF116" s="94"/>
      <c r="DG116" s="94"/>
      <c r="DH116" s="94"/>
      <c r="DI116" s="94"/>
      <c r="DJ116" s="94"/>
      <c r="DK116" s="94"/>
      <c r="DL116" s="94"/>
      <c r="DM116" s="94"/>
      <c r="DN116" s="94"/>
      <c r="DO116" s="94"/>
      <c r="DQ116" s="94"/>
      <c r="DR116" s="94"/>
      <c r="DS116" s="94"/>
      <c r="DT116" s="94"/>
      <c r="DU116" s="94"/>
      <c r="DV116" s="94"/>
      <c r="DW116" s="94"/>
      <c r="DX116" s="94"/>
      <c r="DY116" s="94"/>
      <c r="DZ116" s="94"/>
      <c r="EA116" s="94"/>
      <c r="EB116" s="94"/>
      <c r="EC116" s="94"/>
      <c r="ED116" s="94"/>
      <c r="EF116" s="94"/>
      <c r="EG116" s="94"/>
      <c r="EH116" s="94"/>
      <c r="EI116" s="94"/>
      <c r="EJ116" s="94"/>
      <c r="EK116" s="94"/>
      <c r="EL116" s="94"/>
      <c r="EM116" s="94"/>
      <c r="EN116" s="94"/>
      <c r="EO116" s="94"/>
      <c r="EP116" s="94"/>
      <c r="EQ116" s="94"/>
      <c r="ER116" s="94"/>
      <c r="ES116" s="94"/>
      <c r="EU116" s="94"/>
      <c r="EV116" s="94"/>
      <c r="EW116" s="94"/>
      <c r="EX116" s="94"/>
      <c r="EY116" s="94"/>
      <c r="EZ116" s="94"/>
      <c r="FA116" s="94"/>
      <c r="FB116" s="94"/>
      <c r="FC116" s="94"/>
      <c r="FD116" s="94"/>
      <c r="FE116" s="94"/>
      <c r="FF116" s="94"/>
      <c r="FG116" s="94"/>
      <c r="FH116" s="94"/>
      <c r="FJ116" s="94"/>
      <c r="FK116" s="94"/>
      <c r="FL116" s="94"/>
      <c r="FM116" s="94"/>
      <c r="FN116" s="94"/>
      <c r="FO116" s="94"/>
      <c r="FP116" s="94"/>
      <c r="FQ116" s="94"/>
      <c r="FR116" s="94"/>
      <c r="FS116" s="94"/>
      <c r="FT116" s="94"/>
      <c r="FU116" s="94"/>
      <c r="FV116" s="94"/>
      <c r="FW116" s="94"/>
    </row>
    <row r="117" spans="1:179" x14ac:dyDescent="0.25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I117" s="94"/>
      <c r="BJ117" s="94"/>
      <c r="BK117" s="94"/>
      <c r="BL117" s="94"/>
      <c r="BM117" s="94"/>
      <c r="BN117" s="94"/>
      <c r="BO117" s="94"/>
      <c r="BP117" s="94"/>
      <c r="BQ117" s="94"/>
      <c r="BR117" s="94"/>
      <c r="BS117" s="94"/>
      <c r="BT117" s="94"/>
      <c r="BU117" s="94"/>
      <c r="BV117" s="94"/>
      <c r="BX117" s="94"/>
      <c r="BY117" s="94"/>
      <c r="BZ117" s="94"/>
      <c r="CA117" s="94"/>
      <c r="CB117" s="94"/>
      <c r="CC117" s="94"/>
      <c r="CD117" s="94"/>
      <c r="CE117" s="94"/>
      <c r="CF117" s="94"/>
      <c r="CG117" s="94"/>
      <c r="CH117" s="94"/>
      <c r="CI117" s="94"/>
      <c r="CJ117" s="94"/>
      <c r="CK117" s="94"/>
      <c r="CM117" s="94"/>
      <c r="CN117" s="94"/>
      <c r="CO117" s="94"/>
      <c r="CP117" s="94"/>
      <c r="CQ117" s="94"/>
      <c r="CR117" s="94"/>
      <c r="CS117" s="94"/>
      <c r="CT117" s="94"/>
      <c r="CU117" s="94"/>
      <c r="CV117" s="94"/>
      <c r="CW117" s="94"/>
      <c r="CX117" s="94"/>
      <c r="CY117" s="94"/>
      <c r="CZ117" s="94"/>
      <c r="DB117" s="94"/>
      <c r="DC117" s="94"/>
      <c r="DD117" s="94"/>
      <c r="DE117" s="94"/>
      <c r="DF117" s="94"/>
      <c r="DG117" s="94"/>
      <c r="DH117" s="94"/>
      <c r="DI117" s="94"/>
      <c r="DJ117" s="94"/>
      <c r="DK117" s="94"/>
      <c r="DL117" s="94"/>
      <c r="DM117" s="94"/>
      <c r="DN117" s="94"/>
      <c r="DO117" s="94"/>
      <c r="DQ117" s="94"/>
      <c r="DR117" s="94"/>
      <c r="DS117" s="94"/>
      <c r="DT117" s="94"/>
      <c r="DU117" s="94"/>
      <c r="DV117" s="94"/>
      <c r="DW117" s="94"/>
      <c r="DX117" s="94"/>
      <c r="DY117" s="94"/>
      <c r="DZ117" s="94"/>
      <c r="EA117" s="94"/>
      <c r="EB117" s="94"/>
      <c r="EC117" s="94"/>
      <c r="ED117" s="94"/>
      <c r="EF117" s="94"/>
      <c r="EG117" s="94"/>
      <c r="EH117" s="94"/>
      <c r="EI117" s="94"/>
      <c r="EJ117" s="94"/>
      <c r="EK117" s="94"/>
      <c r="EL117" s="94"/>
      <c r="EM117" s="94"/>
      <c r="EN117" s="94"/>
      <c r="EO117" s="94"/>
      <c r="EP117" s="94"/>
      <c r="EQ117" s="94"/>
      <c r="ER117" s="94"/>
      <c r="ES117" s="94"/>
      <c r="EU117" s="94"/>
      <c r="EV117" s="94"/>
      <c r="EW117" s="94"/>
      <c r="EX117" s="94"/>
      <c r="EY117" s="94"/>
      <c r="EZ117" s="94"/>
      <c r="FA117" s="94"/>
      <c r="FB117" s="94"/>
      <c r="FC117" s="94"/>
      <c r="FD117" s="94"/>
      <c r="FE117" s="94"/>
      <c r="FF117" s="94"/>
      <c r="FG117" s="94"/>
      <c r="FH117" s="94"/>
      <c r="FJ117" s="94"/>
      <c r="FK117" s="94"/>
      <c r="FL117" s="94"/>
      <c r="FM117" s="94"/>
      <c r="FN117" s="94"/>
      <c r="FO117" s="94"/>
      <c r="FP117" s="94"/>
      <c r="FQ117" s="94"/>
      <c r="FR117" s="94"/>
      <c r="FS117" s="94"/>
      <c r="FT117" s="94"/>
      <c r="FU117" s="94"/>
      <c r="FV117" s="94"/>
      <c r="FW117" s="94"/>
    </row>
    <row r="118" spans="1:179" x14ac:dyDescent="0.25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  <c r="BT118" s="94"/>
      <c r="BU118" s="94"/>
      <c r="BV118" s="94"/>
      <c r="BX118" s="94"/>
      <c r="BY118" s="94"/>
      <c r="BZ118" s="94"/>
      <c r="CA118" s="94"/>
      <c r="CB118" s="94"/>
      <c r="CC118" s="94"/>
      <c r="CD118" s="94"/>
      <c r="CE118" s="94"/>
      <c r="CF118" s="94"/>
      <c r="CG118" s="94"/>
      <c r="CH118" s="94"/>
      <c r="CI118" s="94"/>
      <c r="CJ118" s="94"/>
      <c r="CK118" s="94"/>
      <c r="CM118" s="94"/>
      <c r="CN118" s="94"/>
      <c r="CO118" s="94"/>
      <c r="CP118" s="94"/>
      <c r="CQ118" s="94"/>
      <c r="CR118" s="94"/>
      <c r="CS118" s="94"/>
      <c r="CT118" s="94"/>
      <c r="CU118" s="94"/>
      <c r="CV118" s="94"/>
      <c r="CW118" s="94"/>
      <c r="CX118" s="94"/>
      <c r="CY118" s="94"/>
      <c r="CZ118" s="94"/>
      <c r="DB118" s="94"/>
      <c r="DC118" s="94"/>
      <c r="DD118" s="94"/>
      <c r="DE118" s="94"/>
      <c r="DF118" s="94"/>
      <c r="DG118" s="94"/>
      <c r="DH118" s="94"/>
      <c r="DI118" s="94"/>
      <c r="DJ118" s="94"/>
      <c r="DK118" s="94"/>
      <c r="DL118" s="94"/>
      <c r="DM118" s="94"/>
      <c r="DN118" s="94"/>
      <c r="DO118" s="94"/>
      <c r="DQ118" s="94"/>
      <c r="DR118" s="94"/>
      <c r="DS118" s="94"/>
      <c r="DT118" s="94"/>
      <c r="DU118" s="94"/>
      <c r="DV118" s="94"/>
      <c r="DW118" s="94"/>
      <c r="DX118" s="94"/>
      <c r="DY118" s="94"/>
      <c r="DZ118" s="94"/>
      <c r="EA118" s="94"/>
      <c r="EB118" s="94"/>
      <c r="EC118" s="94"/>
      <c r="ED118" s="94"/>
      <c r="EF118" s="94"/>
      <c r="EG118" s="94"/>
      <c r="EH118" s="94"/>
      <c r="EI118" s="94"/>
      <c r="EJ118" s="94"/>
      <c r="EK118" s="94"/>
      <c r="EL118" s="94"/>
      <c r="EM118" s="94"/>
      <c r="EN118" s="94"/>
      <c r="EO118" s="94"/>
      <c r="EP118" s="94"/>
      <c r="EQ118" s="94"/>
      <c r="ER118" s="94"/>
      <c r="ES118" s="94"/>
      <c r="EU118" s="94"/>
      <c r="EV118" s="94"/>
      <c r="EW118" s="94"/>
      <c r="EX118" s="94"/>
      <c r="EY118" s="94"/>
      <c r="EZ118" s="94"/>
      <c r="FA118" s="94"/>
      <c r="FB118" s="94"/>
      <c r="FC118" s="94"/>
      <c r="FD118" s="94"/>
      <c r="FE118" s="94"/>
      <c r="FF118" s="94"/>
      <c r="FG118" s="94"/>
      <c r="FH118" s="94"/>
      <c r="FJ118" s="94"/>
      <c r="FK118" s="94"/>
      <c r="FL118" s="94"/>
      <c r="FM118" s="94"/>
      <c r="FN118" s="94"/>
      <c r="FO118" s="94"/>
      <c r="FP118" s="94"/>
      <c r="FQ118" s="94"/>
      <c r="FR118" s="94"/>
      <c r="FS118" s="94"/>
      <c r="FT118" s="94"/>
      <c r="FU118" s="94"/>
      <c r="FV118" s="94"/>
      <c r="FW118" s="94"/>
    </row>
    <row r="119" spans="1:179" x14ac:dyDescent="0.25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T119" s="94"/>
      <c r="AU119" s="94"/>
      <c r="AV119" s="94"/>
      <c r="AW119" s="94"/>
      <c r="AX119" s="94"/>
      <c r="AY119" s="94"/>
      <c r="AZ119" s="94"/>
      <c r="BA119" s="94"/>
      <c r="BB119" s="94"/>
      <c r="BC119" s="94"/>
      <c r="BD119" s="94"/>
      <c r="BE119" s="94"/>
      <c r="BF119" s="94"/>
      <c r="BG119" s="94"/>
      <c r="BI119" s="94"/>
      <c r="BJ119" s="94"/>
      <c r="BK119" s="94"/>
      <c r="BL119" s="94"/>
      <c r="BM119" s="94"/>
      <c r="BN119" s="94"/>
      <c r="BO119" s="94"/>
      <c r="BP119" s="94"/>
      <c r="BQ119" s="94"/>
      <c r="BR119" s="94"/>
      <c r="BS119" s="94"/>
      <c r="BT119" s="94"/>
      <c r="BU119" s="94"/>
      <c r="BV119" s="94"/>
      <c r="BX119" s="94"/>
      <c r="BY119" s="94"/>
      <c r="BZ119" s="94"/>
      <c r="CA119" s="94"/>
      <c r="CB119" s="94"/>
      <c r="CC119" s="94"/>
      <c r="CD119" s="94"/>
      <c r="CE119" s="94"/>
      <c r="CF119" s="94"/>
      <c r="CG119" s="94"/>
      <c r="CH119" s="94"/>
      <c r="CI119" s="94"/>
      <c r="CJ119" s="94"/>
      <c r="CK119" s="94"/>
      <c r="CM119" s="94"/>
      <c r="CN119" s="94"/>
      <c r="CO119" s="94"/>
      <c r="CP119" s="94"/>
      <c r="CQ119" s="94"/>
      <c r="CR119" s="94"/>
      <c r="CS119" s="94"/>
      <c r="CT119" s="94"/>
      <c r="CU119" s="94"/>
      <c r="CV119" s="94"/>
      <c r="CW119" s="94"/>
      <c r="CX119" s="94"/>
      <c r="CY119" s="94"/>
      <c r="CZ119" s="94"/>
      <c r="DB119" s="94"/>
      <c r="DC119" s="94"/>
      <c r="DD119" s="94"/>
      <c r="DE119" s="94"/>
      <c r="DF119" s="94"/>
      <c r="DG119" s="94"/>
      <c r="DH119" s="94"/>
      <c r="DI119" s="94"/>
      <c r="DJ119" s="94"/>
      <c r="DK119" s="94"/>
      <c r="DL119" s="94"/>
      <c r="DM119" s="94"/>
      <c r="DN119" s="94"/>
      <c r="DO119" s="94"/>
      <c r="DQ119" s="94"/>
      <c r="DR119" s="94"/>
      <c r="DS119" s="94"/>
      <c r="DT119" s="94"/>
      <c r="DU119" s="94"/>
      <c r="DV119" s="94"/>
      <c r="DW119" s="94"/>
      <c r="DX119" s="94"/>
      <c r="DY119" s="94"/>
      <c r="DZ119" s="94"/>
      <c r="EA119" s="94"/>
      <c r="EB119" s="94"/>
      <c r="EC119" s="94"/>
      <c r="ED119" s="94"/>
      <c r="EF119" s="94"/>
      <c r="EG119" s="94"/>
      <c r="EH119" s="94"/>
      <c r="EI119" s="94"/>
      <c r="EJ119" s="94"/>
      <c r="EK119" s="94"/>
      <c r="EL119" s="94"/>
      <c r="EM119" s="94"/>
      <c r="EN119" s="94"/>
      <c r="EO119" s="94"/>
      <c r="EP119" s="94"/>
      <c r="EQ119" s="94"/>
      <c r="ER119" s="94"/>
      <c r="ES119" s="94"/>
      <c r="EU119" s="94"/>
      <c r="EV119" s="94"/>
      <c r="EW119" s="94"/>
      <c r="EX119" s="94"/>
      <c r="EY119" s="94"/>
      <c r="EZ119" s="94"/>
      <c r="FA119" s="94"/>
      <c r="FB119" s="94"/>
      <c r="FC119" s="94"/>
      <c r="FD119" s="94"/>
      <c r="FE119" s="94"/>
      <c r="FF119" s="94"/>
      <c r="FG119" s="94"/>
      <c r="FH119" s="94"/>
      <c r="FJ119" s="94"/>
      <c r="FK119" s="94"/>
      <c r="FL119" s="94"/>
      <c r="FM119" s="94"/>
      <c r="FN119" s="94"/>
      <c r="FO119" s="94"/>
      <c r="FP119" s="94"/>
      <c r="FQ119" s="94"/>
      <c r="FR119" s="94"/>
      <c r="FS119" s="94"/>
      <c r="FT119" s="94"/>
      <c r="FU119" s="94"/>
      <c r="FV119" s="94"/>
      <c r="FW119" s="94"/>
    </row>
    <row r="120" spans="1:179" x14ac:dyDescent="0.25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  <c r="BE120" s="94"/>
      <c r="BF120" s="94"/>
      <c r="BG120" s="94"/>
      <c r="BI120" s="94"/>
      <c r="BJ120" s="94"/>
      <c r="BK120" s="94"/>
      <c r="BL120" s="94"/>
      <c r="BM120" s="94"/>
      <c r="BN120" s="94"/>
      <c r="BO120" s="94"/>
      <c r="BP120" s="94"/>
      <c r="BQ120" s="94"/>
      <c r="BR120" s="94"/>
      <c r="BS120" s="94"/>
      <c r="BT120" s="94"/>
      <c r="BU120" s="94"/>
      <c r="BV120" s="94"/>
      <c r="BX120" s="94"/>
      <c r="BY120" s="94"/>
      <c r="BZ120" s="94"/>
      <c r="CA120" s="94"/>
      <c r="CB120" s="94"/>
      <c r="CC120" s="94"/>
      <c r="CD120" s="94"/>
      <c r="CE120" s="94"/>
      <c r="CF120" s="94"/>
      <c r="CG120" s="94"/>
      <c r="CH120" s="94"/>
      <c r="CI120" s="94"/>
      <c r="CJ120" s="94"/>
      <c r="CK120" s="94"/>
      <c r="CM120" s="94"/>
      <c r="CN120" s="94"/>
      <c r="CO120" s="94"/>
      <c r="CP120" s="94"/>
      <c r="CQ120" s="94"/>
      <c r="CR120" s="94"/>
      <c r="CS120" s="94"/>
      <c r="CT120" s="94"/>
      <c r="CU120" s="94"/>
      <c r="CV120" s="94"/>
      <c r="CW120" s="94"/>
      <c r="CX120" s="94"/>
      <c r="CY120" s="94"/>
      <c r="CZ120" s="94"/>
      <c r="DB120" s="94"/>
      <c r="DC120" s="94"/>
      <c r="DD120" s="94"/>
      <c r="DE120" s="94"/>
      <c r="DF120" s="94"/>
      <c r="DG120" s="94"/>
      <c r="DH120" s="94"/>
      <c r="DI120" s="94"/>
      <c r="DJ120" s="94"/>
      <c r="DK120" s="94"/>
      <c r="DL120" s="94"/>
      <c r="DM120" s="94"/>
      <c r="DN120" s="94"/>
      <c r="DO120" s="94"/>
      <c r="DQ120" s="94"/>
      <c r="DR120" s="94"/>
      <c r="DS120" s="94"/>
      <c r="DT120" s="94"/>
      <c r="DU120" s="94"/>
      <c r="DV120" s="94"/>
      <c r="DW120" s="94"/>
      <c r="DX120" s="94"/>
      <c r="DY120" s="94"/>
      <c r="DZ120" s="94"/>
      <c r="EA120" s="94"/>
      <c r="EB120" s="94"/>
      <c r="EC120" s="94"/>
      <c r="ED120" s="94"/>
      <c r="EF120" s="94"/>
      <c r="EG120" s="94"/>
      <c r="EH120" s="94"/>
      <c r="EI120" s="94"/>
      <c r="EJ120" s="94"/>
      <c r="EK120" s="94"/>
      <c r="EL120" s="94"/>
      <c r="EM120" s="94"/>
      <c r="EN120" s="94"/>
      <c r="EO120" s="94"/>
      <c r="EP120" s="94"/>
      <c r="EQ120" s="94"/>
      <c r="ER120" s="94"/>
      <c r="ES120" s="94"/>
      <c r="EU120" s="94"/>
      <c r="EV120" s="94"/>
      <c r="EW120" s="94"/>
      <c r="EX120" s="94"/>
      <c r="EY120" s="94"/>
      <c r="EZ120" s="94"/>
      <c r="FA120" s="94"/>
      <c r="FB120" s="94"/>
      <c r="FC120" s="94"/>
      <c r="FD120" s="94"/>
      <c r="FE120" s="94"/>
      <c r="FF120" s="94"/>
      <c r="FG120" s="94"/>
      <c r="FH120" s="94"/>
      <c r="FJ120" s="94"/>
      <c r="FK120" s="94"/>
      <c r="FL120" s="94"/>
      <c r="FM120" s="94"/>
      <c r="FN120" s="94"/>
      <c r="FO120" s="94"/>
      <c r="FP120" s="94"/>
      <c r="FQ120" s="94"/>
      <c r="FR120" s="94"/>
      <c r="FS120" s="94"/>
      <c r="FT120" s="94"/>
      <c r="FU120" s="94"/>
      <c r="FV120" s="94"/>
      <c r="FW120" s="94"/>
    </row>
    <row r="121" spans="1:179" x14ac:dyDescent="0.25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94"/>
      <c r="BG121" s="94"/>
      <c r="BI121" s="94"/>
      <c r="BJ121" s="94"/>
      <c r="BK121" s="94"/>
      <c r="BL121" s="94"/>
      <c r="BM121" s="94"/>
      <c r="BN121" s="94"/>
      <c r="BO121" s="94"/>
      <c r="BP121" s="94"/>
      <c r="BQ121" s="94"/>
      <c r="BR121" s="94"/>
      <c r="BS121" s="94"/>
      <c r="BT121" s="94"/>
      <c r="BU121" s="94"/>
      <c r="BV121" s="94"/>
      <c r="BX121" s="94"/>
      <c r="BY121" s="94"/>
      <c r="BZ121" s="94"/>
      <c r="CA121" s="94"/>
      <c r="CB121" s="94"/>
      <c r="CC121" s="94"/>
      <c r="CD121" s="94"/>
      <c r="CE121" s="94"/>
      <c r="CF121" s="94"/>
      <c r="CG121" s="94"/>
      <c r="CH121" s="94"/>
      <c r="CI121" s="94"/>
      <c r="CJ121" s="94"/>
      <c r="CK121" s="94"/>
      <c r="CM121" s="94"/>
      <c r="CN121" s="94"/>
      <c r="CO121" s="94"/>
      <c r="CP121" s="94"/>
      <c r="CQ121" s="94"/>
      <c r="CR121" s="94"/>
      <c r="CS121" s="94"/>
      <c r="CT121" s="94"/>
      <c r="CU121" s="94"/>
      <c r="CV121" s="94"/>
      <c r="CW121" s="94"/>
      <c r="CX121" s="94"/>
      <c r="CY121" s="94"/>
      <c r="CZ121" s="94"/>
      <c r="DB121" s="94"/>
      <c r="DC121" s="94"/>
      <c r="DD121" s="94"/>
      <c r="DE121" s="94"/>
      <c r="DF121" s="94"/>
      <c r="DG121" s="94"/>
      <c r="DH121" s="94"/>
      <c r="DI121" s="94"/>
      <c r="DJ121" s="94"/>
      <c r="DK121" s="94"/>
      <c r="DL121" s="94"/>
      <c r="DM121" s="94"/>
      <c r="DN121" s="94"/>
      <c r="DO121" s="94"/>
      <c r="DQ121" s="94"/>
      <c r="DR121" s="94"/>
      <c r="DS121" s="94"/>
      <c r="DT121" s="94"/>
      <c r="DU121" s="94"/>
      <c r="DV121" s="94"/>
      <c r="DW121" s="94"/>
      <c r="DX121" s="94"/>
      <c r="DY121" s="94"/>
      <c r="DZ121" s="94"/>
      <c r="EA121" s="94"/>
      <c r="EB121" s="94"/>
      <c r="EC121" s="94"/>
      <c r="ED121" s="94"/>
      <c r="EF121" s="94"/>
      <c r="EG121" s="94"/>
      <c r="EH121" s="94"/>
      <c r="EI121" s="94"/>
      <c r="EJ121" s="94"/>
      <c r="EK121" s="94"/>
      <c r="EL121" s="94"/>
      <c r="EM121" s="94"/>
      <c r="EN121" s="94"/>
      <c r="EO121" s="94"/>
      <c r="EP121" s="94"/>
      <c r="EQ121" s="94"/>
      <c r="ER121" s="94"/>
      <c r="ES121" s="94"/>
      <c r="EU121" s="94"/>
      <c r="EV121" s="94"/>
      <c r="EW121" s="94"/>
      <c r="EX121" s="94"/>
      <c r="EY121" s="94"/>
      <c r="EZ121" s="94"/>
      <c r="FA121" s="94"/>
      <c r="FB121" s="94"/>
      <c r="FC121" s="94"/>
      <c r="FD121" s="94"/>
      <c r="FE121" s="94"/>
      <c r="FF121" s="94"/>
      <c r="FG121" s="94"/>
      <c r="FH121" s="94"/>
      <c r="FJ121" s="94"/>
      <c r="FK121" s="94"/>
      <c r="FL121" s="94"/>
      <c r="FM121" s="94"/>
      <c r="FN121" s="94"/>
      <c r="FO121" s="94"/>
      <c r="FP121" s="94"/>
      <c r="FQ121" s="94"/>
      <c r="FR121" s="94"/>
      <c r="FS121" s="94"/>
      <c r="FT121" s="94"/>
      <c r="FU121" s="94"/>
      <c r="FV121" s="94"/>
      <c r="FW121" s="94"/>
    </row>
    <row r="122" spans="1:179" x14ac:dyDescent="0.25">
      <c r="A122" s="94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T122" s="94"/>
      <c r="AU122" s="94"/>
      <c r="AV122" s="94"/>
      <c r="AW122" s="94"/>
      <c r="AX122" s="94"/>
      <c r="AY122" s="94"/>
      <c r="AZ122" s="94"/>
      <c r="BA122" s="94"/>
      <c r="BB122" s="94"/>
      <c r="BC122" s="94"/>
      <c r="BD122" s="94"/>
      <c r="BE122" s="94"/>
      <c r="BF122" s="94"/>
      <c r="BG122" s="94"/>
      <c r="BI122" s="94"/>
      <c r="BJ122" s="94"/>
      <c r="BK122" s="94"/>
      <c r="BL122" s="94"/>
      <c r="BM122" s="94"/>
      <c r="BN122" s="94"/>
      <c r="BO122" s="94"/>
      <c r="BP122" s="94"/>
      <c r="BQ122" s="94"/>
      <c r="BR122" s="94"/>
      <c r="BS122" s="94"/>
      <c r="BT122" s="94"/>
      <c r="BU122" s="94"/>
      <c r="BV122" s="94"/>
      <c r="BX122" s="94"/>
      <c r="BY122" s="94"/>
      <c r="BZ122" s="94"/>
      <c r="CA122" s="94"/>
      <c r="CB122" s="94"/>
      <c r="CC122" s="94"/>
      <c r="CD122" s="94"/>
      <c r="CE122" s="94"/>
      <c r="CF122" s="94"/>
      <c r="CG122" s="94"/>
      <c r="CH122" s="94"/>
      <c r="CI122" s="94"/>
      <c r="CJ122" s="94"/>
      <c r="CK122" s="94"/>
      <c r="CM122" s="94"/>
      <c r="CN122" s="94"/>
      <c r="CO122" s="94"/>
      <c r="CP122" s="94"/>
      <c r="CQ122" s="94"/>
      <c r="CR122" s="94"/>
      <c r="CS122" s="94"/>
      <c r="CT122" s="94"/>
      <c r="CU122" s="94"/>
      <c r="CV122" s="94"/>
      <c r="CW122" s="94"/>
      <c r="CX122" s="94"/>
      <c r="CY122" s="94"/>
      <c r="CZ122" s="94"/>
      <c r="DB122" s="94"/>
      <c r="DC122" s="94"/>
      <c r="DD122" s="94"/>
      <c r="DE122" s="94"/>
      <c r="DF122" s="94"/>
      <c r="DG122" s="94"/>
      <c r="DH122" s="94"/>
      <c r="DI122" s="94"/>
      <c r="DJ122" s="94"/>
      <c r="DK122" s="94"/>
      <c r="DL122" s="94"/>
      <c r="DM122" s="94"/>
      <c r="DN122" s="94"/>
      <c r="DO122" s="94"/>
      <c r="DQ122" s="94"/>
      <c r="DR122" s="94"/>
      <c r="DS122" s="94"/>
      <c r="DT122" s="94"/>
      <c r="DU122" s="94"/>
      <c r="DV122" s="94"/>
      <c r="DW122" s="94"/>
      <c r="DX122" s="94"/>
      <c r="DY122" s="94"/>
      <c r="DZ122" s="94"/>
      <c r="EA122" s="94"/>
      <c r="EB122" s="94"/>
      <c r="EC122" s="94"/>
      <c r="ED122" s="94"/>
      <c r="EF122" s="94"/>
      <c r="EG122" s="94"/>
      <c r="EH122" s="94"/>
      <c r="EI122" s="94"/>
      <c r="EJ122" s="94"/>
      <c r="EK122" s="94"/>
      <c r="EL122" s="94"/>
      <c r="EM122" s="94"/>
      <c r="EN122" s="94"/>
      <c r="EO122" s="94"/>
      <c r="EP122" s="94"/>
      <c r="EQ122" s="94"/>
      <c r="ER122" s="94"/>
      <c r="ES122" s="94"/>
      <c r="EU122" s="94"/>
      <c r="EV122" s="94"/>
      <c r="EW122" s="94"/>
      <c r="EX122" s="94"/>
      <c r="EY122" s="94"/>
      <c r="EZ122" s="94"/>
      <c r="FA122" s="94"/>
      <c r="FB122" s="94"/>
      <c r="FC122" s="94"/>
      <c r="FD122" s="94"/>
      <c r="FE122" s="94"/>
      <c r="FF122" s="94"/>
      <c r="FG122" s="94"/>
      <c r="FH122" s="94"/>
      <c r="FJ122" s="94"/>
      <c r="FK122" s="94"/>
      <c r="FL122" s="94"/>
      <c r="FM122" s="94"/>
      <c r="FN122" s="94"/>
      <c r="FO122" s="94"/>
      <c r="FP122" s="94"/>
      <c r="FQ122" s="94"/>
      <c r="FR122" s="94"/>
      <c r="FS122" s="94"/>
      <c r="FT122" s="94"/>
      <c r="FU122" s="94"/>
      <c r="FV122" s="94"/>
      <c r="FW122" s="94"/>
    </row>
    <row r="123" spans="1:179" x14ac:dyDescent="0.25">
      <c r="A123" s="94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  <c r="BI123" s="94"/>
      <c r="BJ123" s="94"/>
      <c r="BK123" s="94"/>
      <c r="BL123" s="94"/>
      <c r="BM123" s="94"/>
      <c r="BN123" s="94"/>
      <c r="BO123" s="94"/>
      <c r="BP123" s="94"/>
      <c r="BQ123" s="94"/>
      <c r="BR123" s="94"/>
      <c r="BS123" s="94"/>
      <c r="BT123" s="94"/>
      <c r="BU123" s="94"/>
      <c r="BV123" s="94"/>
      <c r="BX123" s="94"/>
      <c r="BY123" s="94"/>
      <c r="BZ123" s="94"/>
      <c r="CA123" s="94"/>
      <c r="CB123" s="94"/>
      <c r="CC123" s="94"/>
      <c r="CD123" s="94"/>
      <c r="CE123" s="94"/>
      <c r="CF123" s="94"/>
      <c r="CG123" s="94"/>
      <c r="CH123" s="94"/>
      <c r="CI123" s="94"/>
      <c r="CJ123" s="94"/>
      <c r="CK123" s="94"/>
      <c r="CM123" s="94"/>
      <c r="CN123" s="94"/>
      <c r="CO123" s="94"/>
      <c r="CP123" s="94"/>
      <c r="CQ123" s="94"/>
      <c r="CR123" s="94"/>
      <c r="CS123" s="94"/>
      <c r="CT123" s="94"/>
      <c r="CU123" s="94"/>
      <c r="CV123" s="94"/>
      <c r="CW123" s="94"/>
      <c r="CX123" s="94"/>
      <c r="CY123" s="94"/>
      <c r="CZ123" s="94"/>
      <c r="DB123" s="94"/>
      <c r="DC123" s="94"/>
      <c r="DD123" s="94"/>
      <c r="DE123" s="94"/>
      <c r="DF123" s="94"/>
      <c r="DG123" s="94"/>
      <c r="DH123" s="94"/>
      <c r="DI123" s="94"/>
      <c r="DJ123" s="94"/>
      <c r="DK123" s="94"/>
      <c r="DL123" s="94"/>
      <c r="DM123" s="94"/>
      <c r="DN123" s="94"/>
      <c r="DO123" s="94"/>
      <c r="DQ123" s="94"/>
      <c r="DR123" s="94"/>
      <c r="DS123" s="94"/>
      <c r="DT123" s="94"/>
      <c r="DU123" s="94"/>
      <c r="DV123" s="94"/>
      <c r="DW123" s="94"/>
      <c r="DX123" s="94"/>
      <c r="DY123" s="94"/>
      <c r="DZ123" s="94"/>
      <c r="EA123" s="94"/>
      <c r="EB123" s="94"/>
      <c r="EC123" s="94"/>
      <c r="ED123" s="94"/>
      <c r="EF123" s="94"/>
      <c r="EG123" s="94"/>
      <c r="EH123" s="94"/>
      <c r="EI123" s="94"/>
      <c r="EJ123" s="94"/>
      <c r="EK123" s="94"/>
      <c r="EL123" s="94"/>
      <c r="EM123" s="94"/>
      <c r="EN123" s="94"/>
      <c r="EO123" s="94"/>
      <c r="EP123" s="94"/>
      <c r="EQ123" s="94"/>
      <c r="ER123" s="94"/>
      <c r="ES123" s="94"/>
      <c r="EU123" s="94"/>
      <c r="EV123" s="94"/>
      <c r="EW123" s="94"/>
      <c r="EX123" s="94"/>
      <c r="EY123" s="94"/>
      <c r="EZ123" s="94"/>
      <c r="FA123" s="94"/>
      <c r="FB123" s="94"/>
      <c r="FC123" s="94"/>
      <c r="FD123" s="94"/>
      <c r="FE123" s="94"/>
      <c r="FF123" s="94"/>
      <c r="FG123" s="94"/>
      <c r="FH123" s="94"/>
      <c r="FJ123" s="94"/>
      <c r="FK123" s="94"/>
      <c r="FL123" s="94"/>
      <c r="FM123" s="94"/>
      <c r="FN123" s="94"/>
      <c r="FO123" s="94"/>
      <c r="FP123" s="94"/>
      <c r="FQ123" s="94"/>
      <c r="FR123" s="94"/>
      <c r="FS123" s="94"/>
      <c r="FT123" s="94"/>
      <c r="FU123" s="94"/>
      <c r="FV123" s="94"/>
      <c r="FW123" s="94"/>
    </row>
    <row r="124" spans="1:179" x14ac:dyDescent="0.25">
      <c r="A124" s="94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  <c r="BE124" s="94"/>
      <c r="BF124" s="94"/>
      <c r="BG124" s="94"/>
      <c r="BI124" s="94"/>
      <c r="BJ124" s="94"/>
      <c r="BK124" s="94"/>
      <c r="BL124" s="94"/>
      <c r="BM124" s="94"/>
      <c r="BN124" s="94"/>
      <c r="BO124" s="94"/>
      <c r="BP124" s="94"/>
      <c r="BQ124" s="94"/>
      <c r="BR124" s="94"/>
      <c r="BS124" s="94"/>
      <c r="BT124" s="94"/>
      <c r="BU124" s="94"/>
      <c r="BV124" s="94"/>
      <c r="BX124" s="94"/>
      <c r="BY124" s="94"/>
      <c r="BZ124" s="94"/>
      <c r="CA124" s="94"/>
      <c r="CB124" s="94"/>
      <c r="CC124" s="94"/>
      <c r="CD124" s="94"/>
      <c r="CE124" s="94"/>
      <c r="CF124" s="94"/>
      <c r="CG124" s="94"/>
      <c r="CH124" s="94"/>
      <c r="CI124" s="94"/>
      <c r="CJ124" s="94"/>
      <c r="CK124" s="94"/>
      <c r="CM124" s="94"/>
      <c r="CN124" s="94"/>
      <c r="CO124" s="94"/>
      <c r="CP124" s="94"/>
      <c r="CQ124" s="94"/>
      <c r="CR124" s="94"/>
      <c r="CS124" s="94"/>
      <c r="CT124" s="94"/>
      <c r="CU124" s="94"/>
      <c r="CV124" s="94"/>
      <c r="CW124" s="94"/>
      <c r="CX124" s="94"/>
      <c r="CY124" s="94"/>
      <c r="CZ124" s="94"/>
      <c r="DB124" s="94"/>
      <c r="DC124" s="94"/>
      <c r="DD124" s="94"/>
      <c r="DE124" s="94"/>
      <c r="DF124" s="94"/>
      <c r="DG124" s="94"/>
      <c r="DH124" s="94"/>
      <c r="DI124" s="94"/>
      <c r="DJ124" s="94"/>
      <c r="DK124" s="94"/>
      <c r="DL124" s="94"/>
      <c r="DM124" s="94"/>
      <c r="DN124" s="94"/>
      <c r="DO124" s="94"/>
      <c r="DQ124" s="94"/>
      <c r="DR124" s="94"/>
      <c r="DS124" s="94"/>
      <c r="DT124" s="94"/>
      <c r="DU124" s="94"/>
      <c r="DV124" s="94"/>
      <c r="DW124" s="94"/>
      <c r="DX124" s="94"/>
      <c r="DY124" s="94"/>
      <c r="DZ124" s="94"/>
      <c r="EA124" s="94"/>
      <c r="EB124" s="94"/>
      <c r="EC124" s="94"/>
      <c r="ED124" s="94"/>
      <c r="EF124" s="94"/>
      <c r="EG124" s="94"/>
      <c r="EH124" s="94"/>
      <c r="EI124" s="94"/>
      <c r="EJ124" s="94"/>
      <c r="EK124" s="94"/>
      <c r="EL124" s="94"/>
      <c r="EM124" s="94"/>
      <c r="EN124" s="94"/>
      <c r="EO124" s="94"/>
      <c r="EP124" s="94"/>
      <c r="EQ124" s="94"/>
      <c r="ER124" s="94"/>
      <c r="ES124" s="94"/>
      <c r="EU124" s="94"/>
      <c r="EV124" s="94"/>
      <c r="EW124" s="94"/>
      <c r="EX124" s="94"/>
      <c r="EY124" s="94"/>
      <c r="EZ124" s="94"/>
      <c r="FA124" s="94"/>
      <c r="FB124" s="94"/>
      <c r="FC124" s="94"/>
      <c r="FD124" s="94"/>
      <c r="FE124" s="94"/>
      <c r="FF124" s="94"/>
      <c r="FG124" s="94"/>
      <c r="FH124" s="94"/>
      <c r="FJ124" s="94"/>
      <c r="FK124" s="94"/>
      <c r="FL124" s="94"/>
      <c r="FM124" s="94"/>
      <c r="FN124" s="94"/>
      <c r="FO124" s="94"/>
      <c r="FP124" s="94"/>
      <c r="FQ124" s="94"/>
      <c r="FR124" s="94"/>
      <c r="FS124" s="94"/>
      <c r="FT124" s="94"/>
      <c r="FU124" s="94"/>
      <c r="FV124" s="94"/>
      <c r="FW124" s="94"/>
    </row>
    <row r="125" spans="1:179" x14ac:dyDescent="0.25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  <c r="BT125" s="94"/>
      <c r="BU125" s="94"/>
      <c r="BV125" s="94"/>
      <c r="BX125" s="94"/>
      <c r="BY125" s="94"/>
      <c r="BZ125" s="94"/>
      <c r="CA125" s="94"/>
      <c r="CB125" s="94"/>
      <c r="CC125" s="94"/>
      <c r="CD125" s="94"/>
      <c r="CE125" s="94"/>
      <c r="CF125" s="94"/>
      <c r="CG125" s="94"/>
      <c r="CH125" s="94"/>
      <c r="CI125" s="94"/>
      <c r="CJ125" s="94"/>
      <c r="CK125" s="94"/>
      <c r="CM125" s="94"/>
      <c r="CN125" s="94"/>
      <c r="CO125" s="94"/>
      <c r="CP125" s="94"/>
      <c r="CQ125" s="94"/>
      <c r="CR125" s="94"/>
      <c r="CS125" s="94"/>
      <c r="CT125" s="94"/>
      <c r="CU125" s="94"/>
      <c r="CV125" s="94"/>
      <c r="CW125" s="94"/>
      <c r="CX125" s="94"/>
      <c r="CY125" s="94"/>
      <c r="CZ125" s="94"/>
      <c r="DB125" s="94"/>
      <c r="DC125" s="94"/>
      <c r="DD125" s="94"/>
      <c r="DE125" s="94"/>
      <c r="DF125" s="94"/>
      <c r="DG125" s="94"/>
      <c r="DH125" s="94"/>
      <c r="DI125" s="94"/>
      <c r="DJ125" s="94"/>
      <c r="DK125" s="94"/>
      <c r="DL125" s="94"/>
      <c r="DM125" s="94"/>
      <c r="DN125" s="94"/>
      <c r="DO125" s="94"/>
      <c r="DQ125" s="94"/>
      <c r="DR125" s="94"/>
      <c r="DS125" s="94"/>
      <c r="DT125" s="94"/>
      <c r="DU125" s="94"/>
      <c r="DV125" s="94"/>
      <c r="DW125" s="94"/>
      <c r="DX125" s="94"/>
      <c r="DY125" s="94"/>
      <c r="DZ125" s="94"/>
      <c r="EA125" s="94"/>
      <c r="EB125" s="94"/>
      <c r="EC125" s="94"/>
      <c r="ED125" s="94"/>
      <c r="EF125" s="94"/>
      <c r="EG125" s="94"/>
      <c r="EH125" s="94"/>
      <c r="EI125" s="94"/>
      <c r="EJ125" s="94"/>
      <c r="EK125" s="94"/>
      <c r="EL125" s="94"/>
      <c r="EM125" s="94"/>
      <c r="EN125" s="94"/>
      <c r="EO125" s="94"/>
      <c r="EP125" s="94"/>
      <c r="EQ125" s="94"/>
      <c r="ER125" s="94"/>
      <c r="ES125" s="94"/>
      <c r="EU125" s="94"/>
      <c r="EV125" s="94"/>
      <c r="EW125" s="94"/>
      <c r="EX125" s="94"/>
      <c r="EY125" s="94"/>
      <c r="EZ125" s="94"/>
      <c r="FA125" s="94"/>
      <c r="FB125" s="94"/>
      <c r="FC125" s="94"/>
      <c r="FD125" s="94"/>
      <c r="FE125" s="94"/>
      <c r="FF125" s="94"/>
      <c r="FG125" s="94"/>
      <c r="FH125" s="94"/>
      <c r="FJ125" s="94"/>
      <c r="FK125" s="94"/>
      <c r="FL125" s="94"/>
      <c r="FM125" s="94"/>
      <c r="FN125" s="94"/>
      <c r="FO125" s="94"/>
      <c r="FP125" s="94"/>
      <c r="FQ125" s="94"/>
      <c r="FR125" s="94"/>
      <c r="FS125" s="94"/>
      <c r="FT125" s="94"/>
      <c r="FU125" s="94"/>
      <c r="FV125" s="94"/>
      <c r="FW125" s="94"/>
    </row>
    <row r="126" spans="1:179" x14ac:dyDescent="0.25">
      <c r="A126" s="94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  <c r="BI126" s="94"/>
      <c r="BJ126" s="94"/>
      <c r="BK126" s="94"/>
      <c r="BL126" s="94"/>
      <c r="BM126" s="94"/>
      <c r="BN126" s="94"/>
      <c r="BO126" s="94"/>
      <c r="BP126" s="94"/>
      <c r="BQ126" s="94"/>
      <c r="BR126" s="94"/>
      <c r="BS126" s="94"/>
      <c r="BT126" s="94"/>
      <c r="BU126" s="94"/>
      <c r="BV126" s="94"/>
      <c r="BX126" s="94"/>
      <c r="BY126" s="94"/>
      <c r="BZ126" s="94"/>
      <c r="CA126" s="94"/>
      <c r="CB126" s="94"/>
      <c r="CC126" s="94"/>
      <c r="CD126" s="94"/>
      <c r="CE126" s="94"/>
      <c r="CF126" s="94"/>
      <c r="CG126" s="94"/>
      <c r="CH126" s="94"/>
      <c r="CI126" s="94"/>
      <c r="CJ126" s="94"/>
      <c r="CK126" s="94"/>
      <c r="CM126" s="94"/>
      <c r="CN126" s="94"/>
      <c r="CO126" s="94"/>
      <c r="CP126" s="94"/>
      <c r="CQ126" s="94"/>
      <c r="CR126" s="94"/>
      <c r="CS126" s="94"/>
      <c r="CT126" s="94"/>
      <c r="CU126" s="94"/>
      <c r="CV126" s="94"/>
      <c r="CW126" s="94"/>
      <c r="CX126" s="94"/>
      <c r="CY126" s="94"/>
      <c r="CZ126" s="94"/>
      <c r="DB126" s="94"/>
      <c r="DC126" s="94"/>
      <c r="DD126" s="94"/>
      <c r="DE126" s="94"/>
      <c r="DF126" s="94"/>
      <c r="DG126" s="94"/>
      <c r="DH126" s="94"/>
      <c r="DI126" s="94"/>
      <c r="DJ126" s="94"/>
      <c r="DK126" s="94"/>
      <c r="DL126" s="94"/>
      <c r="DM126" s="94"/>
      <c r="DN126" s="94"/>
      <c r="DO126" s="94"/>
      <c r="DQ126" s="94"/>
      <c r="DR126" s="94"/>
      <c r="DS126" s="94"/>
      <c r="DT126" s="94"/>
      <c r="DU126" s="94"/>
      <c r="DV126" s="94"/>
      <c r="DW126" s="94"/>
      <c r="DX126" s="94"/>
      <c r="DY126" s="94"/>
      <c r="DZ126" s="94"/>
      <c r="EA126" s="94"/>
      <c r="EB126" s="94"/>
      <c r="EC126" s="94"/>
      <c r="ED126" s="94"/>
      <c r="EF126" s="94"/>
      <c r="EG126" s="94"/>
      <c r="EH126" s="94"/>
      <c r="EI126" s="94"/>
      <c r="EJ126" s="94"/>
      <c r="EK126" s="94"/>
      <c r="EL126" s="94"/>
      <c r="EM126" s="94"/>
      <c r="EN126" s="94"/>
      <c r="EO126" s="94"/>
      <c r="EP126" s="94"/>
      <c r="EQ126" s="94"/>
      <c r="ER126" s="94"/>
      <c r="ES126" s="94"/>
      <c r="EU126" s="94"/>
      <c r="EV126" s="94"/>
      <c r="EW126" s="94"/>
      <c r="EX126" s="94"/>
      <c r="EY126" s="94"/>
      <c r="EZ126" s="94"/>
      <c r="FA126" s="94"/>
      <c r="FB126" s="94"/>
      <c r="FC126" s="94"/>
      <c r="FD126" s="94"/>
      <c r="FE126" s="94"/>
      <c r="FF126" s="94"/>
      <c r="FG126" s="94"/>
      <c r="FH126" s="94"/>
      <c r="FJ126" s="94"/>
      <c r="FK126" s="94"/>
      <c r="FL126" s="94"/>
      <c r="FM126" s="94"/>
      <c r="FN126" s="94"/>
      <c r="FO126" s="94"/>
      <c r="FP126" s="94"/>
      <c r="FQ126" s="94"/>
      <c r="FR126" s="94"/>
      <c r="FS126" s="94"/>
      <c r="FT126" s="94"/>
      <c r="FU126" s="94"/>
      <c r="FV126" s="94"/>
      <c r="FW126" s="94"/>
    </row>
    <row r="127" spans="1:179" x14ac:dyDescent="0.25">
      <c r="A127" s="94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  <c r="BD127" s="94"/>
      <c r="BE127" s="94"/>
      <c r="BF127" s="94"/>
      <c r="BG127" s="94"/>
      <c r="BI127" s="94"/>
      <c r="BJ127" s="94"/>
      <c r="BK127" s="94"/>
      <c r="BL127" s="94"/>
      <c r="BM127" s="94"/>
      <c r="BN127" s="94"/>
      <c r="BO127" s="94"/>
      <c r="BP127" s="94"/>
      <c r="BQ127" s="94"/>
      <c r="BR127" s="94"/>
      <c r="BS127" s="94"/>
      <c r="BT127" s="94"/>
      <c r="BU127" s="94"/>
      <c r="BV127" s="94"/>
      <c r="BX127" s="94"/>
      <c r="BY127" s="94"/>
      <c r="BZ127" s="94"/>
      <c r="CA127" s="94"/>
      <c r="CB127" s="94"/>
      <c r="CC127" s="94"/>
      <c r="CD127" s="94"/>
      <c r="CE127" s="94"/>
      <c r="CF127" s="94"/>
      <c r="CG127" s="94"/>
      <c r="CH127" s="94"/>
      <c r="CI127" s="94"/>
      <c r="CJ127" s="94"/>
      <c r="CK127" s="94"/>
      <c r="CM127" s="94"/>
      <c r="CN127" s="94"/>
      <c r="CO127" s="94"/>
      <c r="CP127" s="94"/>
      <c r="CQ127" s="94"/>
      <c r="CR127" s="94"/>
      <c r="CS127" s="94"/>
      <c r="CT127" s="94"/>
      <c r="CU127" s="94"/>
      <c r="CV127" s="94"/>
      <c r="CW127" s="94"/>
      <c r="CX127" s="94"/>
      <c r="CY127" s="94"/>
      <c r="CZ127" s="94"/>
      <c r="DB127" s="94"/>
      <c r="DC127" s="94"/>
      <c r="DD127" s="94"/>
      <c r="DE127" s="94"/>
      <c r="DF127" s="94"/>
      <c r="DG127" s="94"/>
      <c r="DH127" s="94"/>
      <c r="DI127" s="94"/>
      <c r="DJ127" s="94"/>
      <c r="DK127" s="94"/>
      <c r="DL127" s="94"/>
      <c r="DM127" s="94"/>
      <c r="DN127" s="94"/>
      <c r="DO127" s="94"/>
      <c r="DQ127" s="94"/>
      <c r="DR127" s="94"/>
      <c r="DS127" s="94"/>
      <c r="DT127" s="94"/>
      <c r="DU127" s="94"/>
      <c r="DV127" s="94"/>
      <c r="DW127" s="94"/>
      <c r="DX127" s="94"/>
      <c r="DY127" s="94"/>
      <c r="DZ127" s="94"/>
      <c r="EA127" s="94"/>
      <c r="EB127" s="94"/>
      <c r="EC127" s="94"/>
      <c r="ED127" s="94"/>
      <c r="EF127" s="94"/>
      <c r="EG127" s="94"/>
      <c r="EH127" s="94"/>
      <c r="EI127" s="94"/>
      <c r="EJ127" s="94"/>
      <c r="EK127" s="94"/>
      <c r="EL127" s="94"/>
      <c r="EM127" s="94"/>
      <c r="EN127" s="94"/>
      <c r="EO127" s="94"/>
      <c r="EP127" s="94"/>
      <c r="EQ127" s="94"/>
      <c r="ER127" s="94"/>
      <c r="ES127" s="94"/>
      <c r="EU127" s="94"/>
      <c r="EV127" s="94"/>
      <c r="EW127" s="94"/>
      <c r="EX127" s="94"/>
      <c r="EY127" s="94"/>
      <c r="EZ127" s="94"/>
      <c r="FA127" s="94"/>
      <c r="FB127" s="94"/>
      <c r="FC127" s="94"/>
      <c r="FD127" s="94"/>
      <c r="FE127" s="94"/>
      <c r="FF127" s="94"/>
      <c r="FG127" s="94"/>
      <c r="FH127" s="94"/>
      <c r="FJ127" s="94"/>
      <c r="FK127" s="94"/>
      <c r="FL127" s="94"/>
      <c r="FM127" s="94"/>
      <c r="FN127" s="94"/>
      <c r="FO127" s="94"/>
      <c r="FP127" s="94"/>
      <c r="FQ127" s="94"/>
      <c r="FR127" s="94"/>
      <c r="FS127" s="94"/>
      <c r="FT127" s="94"/>
      <c r="FU127" s="94"/>
      <c r="FV127" s="94"/>
      <c r="FW127" s="94"/>
    </row>
    <row r="128" spans="1:179" x14ac:dyDescent="0.25">
      <c r="A128" s="94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T128" s="94"/>
      <c r="AU128" s="94"/>
      <c r="AV128" s="94"/>
      <c r="AW128" s="94"/>
      <c r="AX128" s="94"/>
      <c r="AY128" s="94"/>
      <c r="AZ128" s="94"/>
      <c r="BA128" s="94"/>
      <c r="BB128" s="94"/>
      <c r="BC128" s="94"/>
      <c r="BD128" s="94"/>
      <c r="BE128" s="94"/>
      <c r="BF128" s="94"/>
      <c r="BG128" s="94"/>
      <c r="BI128" s="94"/>
      <c r="BJ128" s="94"/>
      <c r="BK128" s="94"/>
      <c r="BL128" s="94"/>
      <c r="BM128" s="94"/>
      <c r="BN128" s="94"/>
      <c r="BO128" s="94"/>
      <c r="BP128" s="94"/>
      <c r="BQ128" s="94"/>
      <c r="BR128" s="94"/>
      <c r="BS128" s="94"/>
      <c r="BT128" s="94"/>
      <c r="BU128" s="94"/>
      <c r="BV128" s="94"/>
      <c r="BX128" s="94"/>
      <c r="BY128" s="94"/>
      <c r="BZ128" s="94"/>
      <c r="CA128" s="94"/>
      <c r="CB128" s="94"/>
      <c r="CC128" s="94"/>
      <c r="CD128" s="94"/>
      <c r="CE128" s="94"/>
      <c r="CF128" s="94"/>
      <c r="CG128" s="94"/>
      <c r="CH128" s="94"/>
      <c r="CI128" s="94"/>
      <c r="CJ128" s="94"/>
      <c r="CK128" s="94"/>
      <c r="CM128" s="94"/>
      <c r="CN128" s="94"/>
      <c r="CO128" s="94"/>
      <c r="CP128" s="94"/>
      <c r="CQ128" s="94"/>
      <c r="CR128" s="94"/>
      <c r="CS128" s="94"/>
      <c r="CT128" s="94"/>
      <c r="CU128" s="94"/>
      <c r="CV128" s="94"/>
      <c r="CW128" s="94"/>
      <c r="CX128" s="94"/>
      <c r="CY128" s="94"/>
      <c r="CZ128" s="94"/>
      <c r="DB128" s="94"/>
      <c r="DC128" s="94"/>
      <c r="DD128" s="94"/>
      <c r="DE128" s="94"/>
      <c r="DF128" s="94"/>
      <c r="DG128" s="94"/>
      <c r="DH128" s="94"/>
      <c r="DI128" s="94"/>
      <c r="DJ128" s="94"/>
      <c r="DK128" s="94"/>
      <c r="DL128" s="94"/>
      <c r="DM128" s="94"/>
      <c r="DN128" s="94"/>
      <c r="DO128" s="94"/>
      <c r="DQ128" s="94"/>
      <c r="DR128" s="94"/>
      <c r="DS128" s="94"/>
      <c r="DT128" s="94"/>
      <c r="DU128" s="94"/>
      <c r="DV128" s="94"/>
      <c r="DW128" s="94"/>
      <c r="DX128" s="94"/>
      <c r="DY128" s="94"/>
      <c r="DZ128" s="94"/>
      <c r="EA128" s="94"/>
      <c r="EB128" s="94"/>
      <c r="EC128" s="94"/>
      <c r="ED128" s="94"/>
      <c r="EF128" s="94"/>
      <c r="EG128" s="94"/>
      <c r="EH128" s="94"/>
      <c r="EI128" s="94"/>
      <c r="EJ128" s="94"/>
      <c r="EK128" s="94"/>
      <c r="EL128" s="94"/>
      <c r="EM128" s="94"/>
      <c r="EN128" s="94"/>
      <c r="EO128" s="94"/>
      <c r="EP128" s="94"/>
      <c r="EQ128" s="94"/>
      <c r="ER128" s="94"/>
      <c r="ES128" s="94"/>
      <c r="EU128" s="94"/>
      <c r="EV128" s="94"/>
      <c r="EW128" s="94"/>
      <c r="EX128" s="94"/>
      <c r="EY128" s="94"/>
      <c r="EZ128" s="94"/>
      <c r="FA128" s="94"/>
      <c r="FB128" s="94"/>
      <c r="FC128" s="94"/>
      <c r="FD128" s="94"/>
      <c r="FE128" s="94"/>
      <c r="FF128" s="94"/>
      <c r="FG128" s="94"/>
      <c r="FH128" s="94"/>
      <c r="FJ128" s="94"/>
      <c r="FK128" s="94"/>
      <c r="FL128" s="94"/>
      <c r="FM128" s="94"/>
      <c r="FN128" s="94"/>
      <c r="FO128" s="94"/>
      <c r="FP128" s="94"/>
      <c r="FQ128" s="94"/>
      <c r="FR128" s="94"/>
      <c r="FS128" s="94"/>
      <c r="FT128" s="94"/>
      <c r="FU128" s="94"/>
      <c r="FV128" s="94"/>
      <c r="FW128" s="94"/>
    </row>
    <row r="129" spans="1:179" x14ac:dyDescent="0.25">
      <c r="A129" s="94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4"/>
      <c r="BD129" s="94"/>
      <c r="BE129" s="94"/>
      <c r="BF129" s="94"/>
      <c r="BG129" s="94"/>
      <c r="BI129" s="94"/>
      <c r="BJ129" s="94"/>
      <c r="BK129" s="94"/>
      <c r="BL129" s="94"/>
      <c r="BM129" s="94"/>
      <c r="BN129" s="94"/>
      <c r="BO129" s="94"/>
      <c r="BP129" s="94"/>
      <c r="BQ129" s="94"/>
      <c r="BR129" s="94"/>
      <c r="BS129" s="94"/>
      <c r="BT129" s="94"/>
      <c r="BU129" s="94"/>
      <c r="BV129" s="94"/>
      <c r="BX129" s="94"/>
      <c r="BY129" s="94"/>
      <c r="BZ129" s="94"/>
      <c r="CA129" s="94"/>
      <c r="CB129" s="94"/>
      <c r="CC129" s="94"/>
      <c r="CD129" s="94"/>
      <c r="CE129" s="94"/>
      <c r="CF129" s="94"/>
      <c r="CG129" s="94"/>
      <c r="CH129" s="94"/>
      <c r="CI129" s="94"/>
      <c r="CJ129" s="94"/>
      <c r="CK129" s="94"/>
      <c r="CM129" s="94"/>
      <c r="CN129" s="94"/>
      <c r="CO129" s="94"/>
      <c r="CP129" s="94"/>
      <c r="CQ129" s="94"/>
      <c r="CR129" s="94"/>
      <c r="CS129" s="94"/>
      <c r="CT129" s="94"/>
      <c r="CU129" s="94"/>
      <c r="CV129" s="94"/>
      <c r="CW129" s="94"/>
      <c r="CX129" s="94"/>
      <c r="CY129" s="94"/>
      <c r="CZ129" s="94"/>
      <c r="DB129" s="94"/>
      <c r="DC129" s="94"/>
      <c r="DD129" s="94"/>
      <c r="DE129" s="94"/>
      <c r="DF129" s="94"/>
      <c r="DG129" s="94"/>
      <c r="DH129" s="94"/>
      <c r="DI129" s="94"/>
      <c r="DJ129" s="94"/>
      <c r="DK129" s="94"/>
      <c r="DL129" s="94"/>
      <c r="DM129" s="94"/>
      <c r="DN129" s="94"/>
      <c r="DO129" s="94"/>
      <c r="DQ129" s="94"/>
      <c r="DR129" s="94"/>
      <c r="DS129" s="94"/>
      <c r="DT129" s="94"/>
      <c r="DU129" s="94"/>
      <c r="DV129" s="94"/>
      <c r="DW129" s="94"/>
      <c r="DX129" s="94"/>
      <c r="DY129" s="94"/>
      <c r="DZ129" s="94"/>
      <c r="EA129" s="94"/>
      <c r="EB129" s="94"/>
      <c r="EC129" s="94"/>
      <c r="ED129" s="94"/>
      <c r="EF129" s="94"/>
      <c r="EG129" s="94"/>
      <c r="EH129" s="94"/>
      <c r="EI129" s="94"/>
      <c r="EJ129" s="94"/>
      <c r="EK129" s="94"/>
      <c r="EL129" s="94"/>
      <c r="EM129" s="94"/>
      <c r="EN129" s="94"/>
      <c r="EO129" s="94"/>
      <c r="EP129" s="94"/>
      <c r="EQ129" s="94"/>
      <c r="ER129" s="94"/>
      <c r="ES129" s="94"/>
      <c r="EU129" s="94"/>
      <c r="EV129" s="94"/>
      <c r="EW129" s="94"/>
      <c r="EX129" s="94"/>
      <c r="EY129" s="94"/>
      <c r="EZ129" s="94"/>
      <c r="FA129" s="94"/>
      <c r="FB129" s="94"/>
      <c r="FC129" s="94"/>
      <c r="FD129" s="94"/>
      <c r="FE129" s="94"/>
      <c r="FF129" s="94"/>
      <c r="FG129" s="94"/>
      <c r="FH129" s="94"/>
      <c r="FJ129" s="94"/>
      <c r="FK129" s="94"/>
      <c r="FL129" s="94"/>
      <c r="FM129" s="94"/>
      <c r="FN129" s="94"/>
      <c r="FO129" s="94"/>
      <c r="FP129" s="94"/>
      <c r="FQ129" s="94"/>
      <c r="FR129" s="94"/>
      <c r="FS129" s="94"/>
      <c r="FT129" s="94"/>
      <c r="FU129" s="94"/>
      <c r="FV129" s="94"/>
      <c r="FW129" s="94"/>
    </row>
    <row r="130" spans="1:179" x14ac:dyDescent="0.25">
      <c r="A130" s="94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T130" s="94"/>
      <c r="AU130" s="94"/>
      <c r="AV130" s="94"/>
      <c r="AW130" s="94"/>
      <c r="AX130" s="94"/>
      <c r="AY130" s="94"/>
      <c r="AZ130" s="94"/>
      <c r="BA130" s="94"/>
      <c r="BB130" s="94"/>
      <c r="BC130" s="94"/>
      <c r="BD130" s="94"/>
      <c r="BE130" s="94"/>
      <c r="BF130" s="94"/>
      <c r="BG130" s="94"/>
      <c r="BI130" s="94"/>
      <c r="BJ130" s="94"/>
      <c r="BK130" s="94"/>
      <c r="BL130" s="94"/>
      <c r="BM130" s="94"/>
      <c r="BN130" s="94"/>
      <c r="BO130" s="94"/>
      <c r="BP130" s="94"/>
      <c r="BQ130" s="94"/>
      <c r="BR130" s="94"/>
      <c r="BS130" s="94"/>
      <c r="BT130" s="94"/>
      <c r="BU130" s="94"/>
      <c r="BV130" s="94"/>
      <c r="BX130" s="94"/>
      <c r="BY130" s="94"/>
      <c r="BZ130" s="94"/>
      <c r="CA130" s="94"/>
      <c r="CB130" s="94"/>
      <c r="CC130" s="94"/>
      <c r="CD130" s="94"/>
      <c r="CE130" s="94"/>
      <c r="CF130" s="94"/>
      <c r="CG130" s="94"/>
      <c r="CH130" s="94"/>
      <c r="CI130" s="94"/>
      <c r="CJ130" s="94"/>
      <c r="CK130" s="94"/>
      <c r="CM130" s="94"/>
      <c r="CN130" s="94"/>
      <c r="CO130" s="94"/>
      <c r="CP130" s="94"/>
      <c r="CQ130" s="94"/>
      <c r="CR130" s="94"/>
      <c r="CS130" s="94"/>
      <c r="CT130" s="94"/>
      <c r="CU130" s="94"/>
      <c r="CV130" s="94"/>
      <c r="CW130" s="94"/>
      <c r="CX130" s="94"/>
      <c r="CY130" s="94"/>
      <c r="CZ130" s="94"/>
      <c r="DB130" s="94"/>
      <c r="DC130" s="94"/>
      <c r="DD130" s="94"/>
      <c r="DE130" s="94"/>
      <c r="DF130" s="94"/>
      <c r="DG130" s="94"/>
      <c r="DH130" s="94"/>
      <c r="DI130" s="94"/>
      <c r="DJ130" s="94"/>
      <c r="DK130" s="94"/>
      <c r="DL130" s="94"/>
      <c r="DM130" s="94"/>
      <c r="DN130" s="94"/>
      <c r="DO130" s="94"/>
      <c r="DQ130" s="94"/>
      <c r="DR130" s="94"/>
      <c r="DS130" s="94"/>
      <c r="DT130" s="94"/>
      <c r="DU130" s="94"/>
      <c r="DV130" s="94"/>
      <c r="DW130" s="94"/>
      <c r="DX130" s="94"/>
      <c r="DY130" s="94"/>
      <c r="DZ130" s="94"/>
      <c r="EA130" s="94"/>
      <c r="EB130" s="94"/>
      <c r="EC130" s="94"/>
      <c r="ED130" s="94"/>
      <c r="EF130" s="94"/>
      <c r="EG130" s="94"/>
      <c r="EH130" s="94"/>
      <c r="EI130" s="94"/>
      <c r="EJ130" s="94"/>
      <c r="EK130" s="94"/>
      <c r="EL130" s="94"/>
      <c r="EM130" s="94"/>
      <c r="EN130" s="94"/>
      <c r="EO130" s="94"/>
      <c r="EP130" s="94"/>
      <c r="EQ130" s="94"/>
      <c r="ER130" s="94"/>
      <c r="ES130" s="94"/>
      <c r="EU130" s="94"/>
      <c r="EV130" s="94"/>
      <c r="EW130" s="94"/>
      <c r="EX130" s="94"/>
      <c r="EY130" s="94"/>
      <c r="EZ130" s="94"/>
      <c r="FA130" s="94"/>
      <c r="FB130" s="94"/>
      <c r="FC130" s="94"/>
      <c r="FD130" s="94"/>
      <c r="FE130" s="94"/>
      <c r="FF130" s="94"/>
      <c r="FG130" s="94"/>
      <c r="FH130" s="94"/>
      <c r="FJ130" s="94"/>
      <c r="FK130" s="94"/>
      <c r="FL130" s="94"/>
      <c r="FM130" s="94"/>
      <c r="FN130" s="94"/>
      <c r="FO130" s="94"/>
      <c r="FP130" s="94"/>
      <c r="FQ130" s="94"/>
      <c r="FR130" s="94"/>
      <c r="FS130" s="94"/>
      <c r="FT130" s="94"/>
      <c r="FU130" s="94"/>
      <c r="FV130" s="94"/>
      <c r="FW130" s="94"/>
    </row>
    <row r="131" spans="1:179" x14ac:dyDescent="0.25">
      <c r="A131" s="94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  <c r="BF131" s="94"/>
      <c r="BG131" s="94"/>
      <c r="BI131" s="94"/>
      <c r="BJ131" s="94"/>
      <c r="BK131" s="94"/>
      <c r="BL131" s="94"/>
      <c r="BM131" s="94"/>
      <c r="BN131" s="94"/>
      <c r="BO131" s="94"/>
      <c r="BP131" s="94"/>
      <c r="BQ131" s="94"/>
      <c r="BR131" s="94"/>
      <c r="BS131" s="94"/>
      <c r="BT131" s="94"/>
      <c r="BU131" s="94"/>
      <c r="BV131" s="94"/>
      <c r="BX131" s="94"/>
      <c r="BY131" s="94"/>
      <c r="BZ131" s="94"/>
      <c r="CA131" s="94"/>
      <c r="CB131" s="94"/>
      <c r="CC131" s="94"/>
      <c r="CD131" s="94"/>
      <c r="CE131" s="94"/>
      <c r="CF131" s="94"/>
      <c r="CG131" s="94"/>
      <c r="CH131" s="94"/>
      <c r="CI131" s="94"/>
      <c r="CJ131" s="94"/>
      <c r="CK131" s="94"/>
      <c r="CM131" s="94"/>
      <c r="CN131" s="94"/>
      <c r="CO131" s="94"/>
      <c r="CP131" s="94"/>
      <c r="CQ131" s="94"/>
      <c r="CR131" s="94"/>
      <c r="CS131" s="94"/>
      <c r="CT131" s="94"/>
      <c r="CU131" s="94"/>
      <c r="CV131" s="94"/>
      <c r="CW131" s="94"/>
      <c r="CX131" s="94"/>
      <c r="CY131" s="94"/>
      <c r="CZ131" s="94"/>
      <c r="DB131" s="94"/>
      <c r="DC131" s="94"/>
      <c r="DD131" s="94"/>
      <c r="DE131" s="94"/>
      <c r="DF131" s="94"/>
      <c r="DG131" s="94"/>
      <c r="DH131" s="94"/>
      <c r="DI131" s="94"/>
      <c r="DJ131" s="94"/>
      <c r="DK131" s="94"/>
      <c r="DL131" s="94"/>
      <c r="DM131" s="94"/>
      <c r="DN131" s="94"/>
      <c r="DO131" s="94"/>
      <c r="DQ131" s="94"/>
      <c r="DR131" s="94"/>
      <c r="DS131" s="94"/>
      <c r="DT131" s="94"/>
      <c r="DU131" s="94"/>
      <c r="DV131" s="94"/>
      <c r="DW131" s="94"/>
      <c r="DX131" s="94"/>
      <c r="DY131" s="94"/>
      <c r="DZ131" s="94"/>
      <c r="EA131" s="94"/>
      <c r="EB131" s="94"/>
      <c r="EC131" s="94"/>
      <c r="ED131" s="94"/>
      <c r="EF131" s="94"/>
      <c r="EG131" s="94"/>
      <c r="EH131" s="94"/>
      <c r="EI131" s="94"/>
      <c r="EJ131" s="94"/>
      <c r="EK131" s="94"/>
      <c r="EL131" s="94"/>
      <c r="EM131" s="94"/>
      <c r="EN131" s="94"/>
      <c r="EO131" s="94"/>
      <c r="EP131" s="94"/>
      <c r="EQ131" s="94"/>
      <c r="ER131" s="94"/>
      <c r="ES131" s="94"/>
      <c r="EU131" s="94"/>
      <c r="EV131" s="94"/>
      <c r="EW131" s="94"/>
      <c r="EX131" s="94"/>
      <c r="EY131" s="94"/>
      <c r="EZ131" s="94"/>
      <c r="FA131" s="94"/>
      <c r="FB131" s="94"/>
      <c r="FC131" s="94"/>
      <c r="FD131" s="94"/>
      <c r="FE131" s="94"/>
      <c r="FF131" s="94"/>
      <c r="FG131" s="94"/>
      <c r="FH131" s="94"/>
      <c r="FJ131" s="94"/>
      <c r="FK131" s="94"/>
      <c r="FL131" s="94"/>
      <c r="FM131" s="94"/>
      <c r="FN131" s="94"/>
      <c r="FO131" s="94"/>
      <c r="FP131" s="94"/>
      <c r="FQ131" s="94"/>
      <c r="FR131" s="94"/>
      <c r="FS131" s="94"/>
      <c r="FT131" s="94"/>
      <c r="FU131" s="94"/>
      <c r="FV131" s="94"/>
      <c r="FW131" s="94"/>
    </row>
    <row r="132" spans="1:179" x14ac:dyDescent="0.25">
      <c r="A132" s="94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94"/>
      <c r="BD132" s="94"/>
      <c r="BE132" s="94"/>
      <c r="BF132" s="94"/>
      <c r="BG132" s="94"/>
      <c r="BI132" s="94"/>
      <c r="BJ132" s="94"/>
      <c r="BK132" s="94"/>
      <c r="BL132" s="94"/>
      <c r="BM132" s="94"/>
      <c r="BN132" s="94"/>
      <c r="BO132" s="94"/>
      <c r="BP132" s="94"/>
      <c r="BQ132" s="94"/>
      <c r="BR132" s="94"/>
      <c r="BS132" s="94"/>
      <c r="BT132" s="94"/>
      <c r="BU132" s="94"/>
      <c r="BV132" s="94"/>
      <c r="BX132" s="94"/>
      <c r="BY132" s="94"/>
      <c r="BZ132" s="94"/>
      <c r="CA132" s="94"/>
      <c r="CB132" s="94"/>
      <c r="CC132" s="94"/>
      <c r="CD132" s="94"/>
      <c r="CE132" s="94"/>
      <c r="CF132" s="94"/>
      <c r="CG132" s="94"/>
      <c r="CH132" s="94"/>
      <c r="CI132" s="94"/>
      <c r="CJ132" s="94"/>
      <c r="CK132" s="94"/>
      <c r="CM132" s="94"/>
      <c r="CN132" s="94"/>
      <c r="CO132" s="94"/>
      <c r="CP132" s="94"/>
      <c r="CQ132" s="94"/>
      <c r="CR132" s="94"/>
      <c r="CS132" s="94"/>
      <c r="CT132" s="94"/>
      <c r="CU132" s="94"/>
      <c r="CV132" s="94"/>
      <c r="CW132" s="94"/>
      <c r="CX132" s="94"/>
      <c r="CY132" s="94"/>
      <c r="CZ132" s="94"/>
      <c r="DB132" s="94"/>
      <c r="DC132" s="94"/>
      <c r="DD132" s="94"/>
      <c r="DE132" s="94"/>
      <c r="DF132" s="94"/>
      <c r="DG132" s="94"/>
      <c r="DH132" s="94"/>
      <c r="DI132" s="94"/>
      <c r="DJ132" s="94"/>
      <c r="DK132" s="94"/>
      <c r="DL132" s="94"/>
      <c r="DM132" s="94"/>
      <c r="DN132" s="94"/>
      <c r="DO132" s="94"/>
      <c r="DQ132" s="94"/>
      <c r="DR132" s="94"/>
      <c r="DS132" s="94"/>
      <c r="DT132" s="94"/>
      <c r="DU132" s="94"/>
      <c r="DV132" s="94"/>
      <c r="DW132" s="94"/>
      <c r="DX132" s="94"/>
      <c r="DY132" s="94"/>
      <c r="DZ132" s="94"/>
      <c r="EA132" s="94"/>
      <c r="EB132" s="94"/>
      <c r="EC132" s="94"/>
      <c r="ED132" s="94"/>
      <c r="EF132" s="94"/>
      <c r="EG132" s="94"/>
      <c r="EH132" s="94"/>
      <c r="EI132" s="94"/>
      <c r="EJ132" s="94"/>
      <c r="EK132" s="94"/>
      <c r="EL132" s="94"/>
      <c r="EM132" s="94"/>
      <c r="EN132" s="94"/>
      <c r="EO132" s="94"/>
      <c r="EP132" s="94"/>
      <c r="EQ132" s="94"/>
      <c r="ER132" s="94"/>
      <c r="ES132" s="94"/>
      <c r="EU132" s="94"/>
      <c r="EV132" s="94"/>
      <c r="EW132" s="94"/>
      <c r="EX132" s="94"/>
      <c r="EY132" s="94"/>
      <c r="EZ132" s="94"/>
      <c r="FA132" s="94"/>
      <c r="FB132" s="94"/>
      <c r="FC132" s="94"/>
      <c r="FD132" s="94"/>
      <c r="FE132" s="94"/>
      <c r="FF132" s="94"/>
      <c r="FG132" s="94"/>
      <c r="FH132" s="94"/>
      <c r="FJ132" s="94"/>
      <c r="FK132" s="94"/>
      <c r="FL132" s="94"/>
      <c r="FM132" s="94"/>
      <c r="FN132" s="94"/>
      <c r="FO132" s="94"/>
      <c r="FP132" s="94"/>
      <c r="FQ132" s="94"/>
      <c r="FR132" s="94"/>
      <c r="FS132" s="94"/>
      <c r="FT132" s="94"/>
      <c r="FU132" s="94"/>
      <c r="FV132" s="94"/>
      <c r="FW132" s="94"/>
    </row>
    <row r="133" spans="1:179" x14ac:dyDescent="0.25">
      <c r="A133" s="94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T133" s="94"/>
      <c r="AU133" s="94"/>
      <c r="AV133" s="94"/>
      <c r="AW133" s="94"/>
      <c r="AX133" s="94"/>
      <c r="AY133" s="94"/>
      <c r="AZ133" s="94"/>
      <c r="BA133" s="94"/>
      <c r="BB133" s="94"/>
      <c r="BC133" s="94"/>
      <c r="BD133" s="94"/>
      <c r="BE133" s="94"/>
      <c r="BF133" s="94"/>
      <c r="BG133" s="94"/>
      <c r="BI133" s="94"/>
      <c r="BJ133" s="94"/>
      <c r="BK133" s="94"/>
      <c r="BL133" s="94"/>
      <c r="BM133" s="94"/>
      <c r="BN133" s="94"/>
      <c r="BO133" s="94"/>
      <c r="BP133" s="94"/>
      <c r="BQ133" s="94"/>
      <c r="BR133" s="94"/>
      <c r="BS133" s="94"/>
      <c r="BT133" s="94"/>
      <c r="BU133" s="94"/>
      <c r="BV133" s="94"/>
      <c r="BX133" s="94"/>
      <c r="BY133" s="94"/>
      <c r="BZ133" s="94"/>
      <c r="CA133" s="94"/>
      <c r="CB133" s="94"/>
      <c r="CC133" s="94"/>
      <c r="CD133" s="94"/>
      <c r="CE133" s="94"/>
      <c r="CF133" s="94"/>
      <c r="CG133" s="94"/>
      <c r="CH133" s="94"/>
      <c r="CI133" s="94"/>
      <c r="CJ133" s="94"/>
      <c r="CK133" s="94"/>
      <c r="CM133" s="94"/>
      <c r="CN133" s="94"/>
      <c r="CO133" s="94"/>
      <c r="CP133" s="94"/>
      <c r="CQ133" s="94"/>
      <c r="CR133" s="94"/>
      <c r="CS133" s="94"/>
      <c r="CT133" s="94"/>
      <c r="CU133" s="94"/>
      <c r="CV133" s="94"/>
      <c r="CW133" s="94"/>
      <c r="CX133" s="94"/>
      <c r="CY133" s="94"/>
      <c r="CZ133" s="94"/>
      <c r="DB133" s="94"/>
      <c r="DC133" s="94"/>
      <c r="DD133" s="94"/>
      <c r="DE133" s="94"/>
      <c r="DF133" s="94"/>
      <c r="DG133" s="94"/>
      <c r="DH133" s="94"/>
      <c r="DI133" s="94"/>
      <c r="DJ133" s="94"/>
      <c r="DK133" s="94"/>
      <c r="DL133" s="94"/>
      <c r="DM133" s="94"/>
      <c r="DN133" s="94"/>
      <c r="DO133" s="94"/>
      <c r="DQ133" s="94"/>
      <c r="DR133" s="94"/>
      <c r="DS133" s="94"/>
      <c r="DT133" s="94"/>
      <c r="DU133" s="94"/>
      <c r="DV133" s="94"/>
      <c r="DW133" s="94"/>
      <c r="DX133" s="94"/>
      <c r="DY133" s="94"/>
      <c r="DZ133" s="94"/>
      <c r="EA133" s="94"/>
      <c r="EB133" s="94"/>
      <c r="EC133" s="94"/>
      <c r="ED133" s="94"/>
      <c r="EF133" s="94"/>
      <c r="EG133" s="94"/>
      <c r="EH133" s="94"/>
      <c r="EI133" s="94"/>
      <c r="EJ133" s="94"/>
      <c r="EK133" s="94"/>
      <c r="EL133" s="94"/>
      <c r="EM133" s="94"/>
      <c r="EN133" s="94"/>
      <c r="EO133" s="94"/>
      <c r="EP133" s="94"/>
      <c r="EQ133" s="94"/>
      <c r="ER133" s="94"/>
      <c r="ES133" s="94"/>
      <c r="EU133" s="94"/>
      <c r="EV133" s="94"/>
      <c r="EW133" s="94"/>
      <c r="EX133" s="94"/>
      <c r="EY133" s="94"/>
      <c r="EZ133" s="94"/>
      <c r="FA133" s="94"/>
      <c r="FB133" s="94"/>
      <c r="FC133" s="94"/>
      <c r="FD133" s="94"/>
      <c r="FE133" s="94"/>
      <c r="FF133" s="94"/>
      <c r="FG133" s="94"/>
      <c r="FH133" s="94"/>
      <c r="FJ133" s="94"/>
      <c r="FK133" s="94"/>
      <c r="FL133" s="94"/>
      <c r="FM133" s="94"/>
      <c r="FN133" s="94"/>
      <c r="FO133" s="94"/>
      <c r="FP133" s="94"/>
      <c r="FQ133" s="94"/>
      <c r="FR133" s="94"/>
      <c r="FS133" s="94"/>
      <c r="FT133" s="94"/>
      <c r="FU133" s="94"/>
      <c r="FV133" s="94"/>
      <c r="FW133" s="94"/>
    </row>
    <row r="134" spans="1:179" x14ac:dyDescent="0.25">
      <c r="A134" s="94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T134" s="94"/>
      <c r="AU134" s="94"/>
      <c r="AV134" s="94"/>
      <c r="AW134" s="94"/>
      <c r="AX134" s="94"/>
      <c r="AY134" s="94"/>
      <c r="AZ134" s="94"/>
      <c r="BA134" s="94"/>
      <c r="BB134" s="94"/>
      <c r="BC134" s="94"/>
      <c r="BD134" s="94"/>
      <c r="BE134" s="94"/>
      <c r="BF134" s="94"/>
      <c r="BG134" s="94"/>
      <c r="BI134" s="94"/>
      <c r="BJ134" s="94"/>
      <c r="BK134" s="94"/>
      <c r="BL134" s="94"/>
      <c r="BM134" s="94"/>
      <c r="BN134" s="94"/>
      <c r="BO134" s="94"/>
      <c r="BP134" s="94"/>
      <c r="BQ134" s="94"/>
      <c r="BR134" s="94"/>
      <c r="BS134" s="94"/>
      <c r="BT134" s="94"/>
      <c r="BU134" s="94"/>
      <c r="BV134" s="94"/>
      <c r="BX134" s="94"/>
      <c r="BY134" s="94"/>
      <c r="BZ134" s="94"/>
      <c r="CA134" s="94"/>
      <c r="CB134" s="94"/>
      <c r="CC134" s="94"/>
      <c r="CD134" s="94"/>
      <c r="CE134" s="94"/>
      <c r="CF134" s="94"/>
      <c r="CG134" s="94"/>
      <c r="CH134" s="94"/>
      <c r="CI134" s="94"/>
      <c r="CJ134" s="94"/>
      <c r="CK134" s="94"/>
      <c r="CM134" s="94"/>
      <c r="CN134" s="94"/>
      <c r="CO134" s="94"/>
      <c r="CP134" s="94"/>
      <c r="CQ134" s="94"/>
      <c r="CR134" s="94"/>
      <c r="CS134" s="94"/>
      <c r="CT134" s="94"/>
      <c r="CU134" s="94"/>
      <c r="CV134" s="94"/>
      <c r="CW134" s="94"/>
      <c r="CX134" s="94"/>
      <c r="CY134" s="94"/>
      <c r="CZ134" s="94"/>
      <c r="DB134" s="94"/>
      <c r="DC134" s="94"/>
      <c r="DD134" s="94"/>
      <c r="DE134" s="94"/>
      <c r="DF134" s="94"/>
      <c r="DG134" s="94"/>
      <c r="DH134" s="94"/>
      <c r="DI134" s="94"/>
      <c r="DJ134" s="94"/>
      <c r="DK134" s="94"/>
      <c r="DL134" s="94"/>
      <c r="DM134" s="94"/>
      <c r="DN134" s="94"/>
      <c r="DO134" s="94"/>
      <c r="DQ134" s="94"/>
      <c r="DR134" s="94"/>
      <c r="DS134" s="94"/>
      <c r="DT134" s="94"/>
      <c r="DU134" s="94"/>
      <c r="DV134" s="94"/>
      <c r="DW134" s="94"/>
      <c r="DX134" s="94"/>
      <c r="DY134" s="94"/>
      <c r="DZ134" s="94"/>
      <c r="EA134" s="94"/>
      <c r="EB134" s="94"/>
      <c r="EC134" s="94"/>
      <c r="ED134" s="94"/>
      <c r="EF134" s="94"/>
      <c r="EG134" s="94"/>
      <c r="EH134" s="94"/>
      <c r="EI134" s="94"/>
      <c r="EJ134" s="94"/>
      <c r="EK134" s="94"/>
      <c r="EL134" s="94"/>
      <c r="EM134" s="94"/>
      <c r="EN134" s="94"/>
      <c r="EO134" s="94"/>
      <c r="EP134" s="94"/>
      <c r="EQ134" s="94"/>
      <c r="ER134" s="94"/>
      <c r="ES134" s="94"/>
      <c r="EU134" s="94"/>
      <c r="EV134" s="94"/>
      <c r="EW134" s="94"/>
      <c r="EX134" s="94"/>
      <c r="EY134" s="94"/>
      <c r="EZ134" s="94"/>
      <c r="FA134" s="94"/>
      <c r="FB134" s="94"/>
      <c r="FC134" s="94"/>
      <c r="FD134" s="94"/>
      <c r="FE134" s="94"/>
      <c r="FF134" s="94"/>
      <c r="FG134" s="94"/>
      <c r="FH134" s="94"/>
      <c r="FJ134" s="94"/>
      <c r="FK134" s="94"/>
      <c r="FL134" s="94"/>
      <c r="FM134" s="94"/>
      <c r="FN134" s="94"/>
      <c r="FO134" s="94"/>
      <c r="FP134" s="94"/>
      <c r="FQ134" s="94"/>
      <c r="FR134" s="94"/>
      <c r="FS134" s="94"/>
      <c r="FT134" s="94"/>
      <c r="FU134" s="94"/>
      <c r="FV134" s="94"/>
      <c r="FW134" s="94"/>
    </row>
    <row r="135" spans="1:179" x14ac:dyDescent="0.25">
      <c r="A135" s="94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T135" s="94"/>
      <c r="AU135" s="94"/>
      <c r="AV135" s="94"/>
      <c r="AW135" s="94"/>
      <c r="AX135" s="94"/>
      <c r="AY135" s="94"/>
      <c r="AZ135" s="94"/>
      <c r="BA135" s="94"/>
      <c r="BB135" s="94"/>
      <c r="BC135" s="94"/>
      <c r="BD135" s="94"/>
      <c r="BE135" s="94"/>
      <c r="BF135" s="94"/>
      <c r="BG135" s="94"/>
      <c r="BI135" s="94"/>
      <c r="BJ135" s="94"/>
      <c r="BK135" s="94"/>
      <c r="BL135" s="94"/>
      <c r="BM135" s="94"/>
      <c r="BN135" s="94"/>
      <c r="BO135" s="94"/>
      <c r="BP135" s="94"/>
      <c r="BQ135" s="94"/>
      <c r="BR135" s="94"/>
      <c r="BS135" s="94"/>
      <c r="BT135" s="94"/>
      <c r="BU135" s="94"/>
      <c r="BV135" s="94"/>
      <c r="BX135" s="94"/>
      <c r="BY135" s="94"/>
      <c r="BZ135" s="94"/>
      <c r="CA135" s="94"/>
      <c r="CB135" s="94"/>
      <c r="CC135" s="94"/>
      <c r="CD135" s="94"/>
      <c r="CE135" s="94"/>
      <c r="CF135" s="94"/>
      <c r="CG135" s="94"/>
      <c r="CH135" s="94"/>
      <c r="CI135" s="94"/>
      <c r="CJ135" s="94"/>
      <c r="CK135" s="94"/>
      <c r="CM135" s="94"/>
      <c r="CN135" s="94"/>
      <c r="CO135" s="94"/>
      <c r="CP135" s="94"/>
      <c r="CQ135" s="94"/>
      <c r="CR135" s="94"/>
      <c r="CS135" s="94"/>
      <c r="CT135" s="94"/>
      <c r="CU135" s="94"/>
      <c r="CV135" s="94"/>
      <c r="CW135" s="94"/>
      <c r="CX135" s="94"/>
      <c r="CY135" s="94"/>
      <c r="CZ135" s="94"/>
      <c r="DB135" s="94"/>
      <c r="DC135" s="94"/>
      <c r="DD135" s="94"/>
      <c r="DE135" s="94"/>
      <c r="DF135" s="94"/>
      <c r="DG135" s="94"/>
      <c r="DH135" s="94"/>
      <c r="DI135" s="94"/>
      <c r="DJ135" s="94"/>
      <c r="DK135" s="94"/>
      <c r="DL135" s="94"/>
      <c r="DM135" s="94"/>
      <c r="DN135" s="94"/>
      <c r="DO135" s="94"/>
      <c r="DQ135" s="94"/>
      <c r="DR135" s="94"/>
      <c r="DS135" s="94"/>
      <c r="DT135" s="94"/>
      <c r="DU135" s="94"/>
      <c r="DV135" s="94"/>
      <c r="DW135" s="94"/>
      <c r="DX135" s="94"/>
      <c r="DY135" s="94"/>
      <c r="DZ135" s="94"/>
      <c r="EA135" s="94"/>
      <c r="EB135" s="94"/>
      <c r="EC135" s="94"/>
      <c r="ED135" s="94"/>
      <c r="EF135" s="94"/>
      <c r="EG135" s="94"/>
      <c r="EH135" s="94"/>
      <c r="EI135" s="94"/>
      <c r="EJ135" s="94"/>
      <c r="EK135" s="94"/>
      <c r="EL135" s="94"/>
      <c r="EM135" s="94"/>
      <c r="EN135" s="94"/>
      <c r="EO135" s="94"/>
      <c r="EP135" s="94"/>
      <c r="EQ135" s="94"/>
      <c r="ER135" s="94"/>
      <c r="ES135" s="94"/>
      <c r="EU135" s="94"/>
      <c r="EV135" s="94"/>
      <c r="EW135" s="94"/>
      <c r="EX135" s="94"/>
      <c r="EY135" s="94"/>
      <c r="EZ135" s="94"/>
      <c r="FA135" s="94"/>
      <c r="FB135" s="94"/>
      <c r="FC135" s="94"/>
      <c r="FD135" s="94"/>
      <c r="FE135" s="94"/>
      <c r="FF135" s="94"/>
      <c r="FG135" s="94"/>
      <c r="FH135" s="94"/>
      <c r="FJ135" s="94"/>
      <c r="FK135" s="94"/>
      <c r="FL135" s="94"/>
      <c r="FM135" s="94"/>
      <c r="FN135" s="94"/>
      <c r="FO135" s="94"/>
      <c r="FP135" s="94"/>
      <c r="FQ135" s="94"/>
      <c r="FR135" s="94"/>
      <c r="FS135" s="94"/>
      <c r="FT135" s="94"/>
      <c r="FU135" s="94"/>
      <c r="FV135" s="94"/>
      <c r="FW135" s="94"/>
    </row>
    <row r="136" spans="1:179" x14ac:dyDescent="0.25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T136" s="94"/>
      <c r="AU136" s="94"/>
      <c r="AV136" s="94"/>
      <c r="AW136" s="94"/>
      <c r="AX136" s="94"/>
      <c r="AY136" s="94"/>
      <c r="AZ136" s="94"/>
      <c r="BA136" s="94"/>
      <c r="BB136" s="94"/>
      <c r="BC136" s="94"/>
      <c r="BD136" s="94"/>
      <c r="BE136" s="94"/>
      <c r="BF136" s="94"/>
      <c r="BG136" s="94"/>
      <c r="BI136" s="94"/>
      <c r="BJ136" s="94"/>
      <c r="BK136" s="94"/>
      <c r="BL136" s="94"/>
      <c r="BM136" s="94"/>
      <c r="BN136" s="94"/>
      <c r="BO136" s="94"/>
      <c r="BP136" s="94"/>
      <c r="BQ136" s="94"/>
      <c r="BR136" s="94"/>
      <c r="BS136" s="94"/>
      <c r="BT136" s="94"/>
      <c r="BU136" s="94"/>
      <c r="BV136" s="94"/>
      <c r="BX136" s="94"/>
      <c r="BY136" s="94"/>
      <c r="BZ136" s="94"/>
      <c r="CA136" s="94"/>
      <c r="CB136" s="94"/>
      <c r="CC136" s="94"/>
      <c r="CD136" s="94"/>
      <c r="CE136" s="94"/>
      <c r="CF136" s="94"/>
      <c r="CG136" s="94"/>
      <c r="CH136" s="94"/>
      <c r="CI136" s="94"/>
      <c r="CJ136" s="94"/>
      <c r="CK136" s="94"/>
      <c r="CM136" s="94"/>
      <c r="CN136" s="94"/>
      <c r="CO136" s="94"/>
      <c r="CP136" s="94"/>
      <c r="CQ136" s="94"/>
      <c r="CR136" s="94"/>
      <c r="CS136" s="94"/>
      <c r="CT136" s="94"/>
      <c r="CU136" s="94"/>
      <c r="CV136" s="94"/>
      <c r="CW136" s="94"/>
      <c r="CX136" s="94"/>
      <c r="CY136" s="94"/>
      <c r="CZ136" s="94"/>
      <c r="DB136" s="94"/>
      <c r="DC136" s="94"/>
      <c r="DD136" s="94"/>
      <c r="DE136" s="94"/>
      <c r="DF136" s="94"/>
      <c r="DG136" s="94"/>
      <c r="DH136" s="94"/>
      <c r="DI136" s="94"/>
      <c r="DJ136" s="94"/>
      <c r="DK136" s="94"/>
      <c r="DL136" s="94"/>
      <c r="DM136" s="94"/>
      <c r="DN136" s="94"/>
      <c r="DO136" s="94"/>
      <c r="DQ136" s="94"/>
      <c r="DR136" s="94"/>
      <c r="DS136" s="94"/>
      <c r="DT136" s="94"/>
      <c r="DU136" s="94"/>
      <c r="DV136" s="94"/>
      <c r="DW136" s="94"/>
      <c r="DX136" s="94"/>
      <c r="DY136" s="94"/>
      <c r="DZ136" s="94"/>
      <c r="EA136" s="94"/>
      <c r="EB136" s="94"/>
      <c r="EC136" s="94"/>
      <c r="ED136" s="94"/>
      <c r="EF136" s="94"/>
      <c r="EG136" s="94"/>
      <c r="EH136" s="94"/>
      <c r="EI136" s="94"/>
      <c r="EJ136" s="94"/>
      <c r="EK136" s="94"/>
      <c r="EL136" s="94"/>
      <c r="EM136" s="94"/>
      <c r="EN136" s="94"/>
      <c r="EO136" s="94"/>
      <c r="EP136" s="94"/>
      <c r="EQ136" s="94"/>
      <c r="ER136" s="94"/>
      <c r="ES136" s="94"/>
      <c r="EU136" s="94"/>
      <c r="EV136" s="94"/>
      <c r="EW136" s="94"/>
      <c r="EX136" s="94"/>
      <c r="EY136" s="94"/>
      <c r="EZ136" s="94"/>
      <c r="FA136" s="94"/>
      <c r="FB136" s="94"/>
      <c r="FC136" s="94"/>
      <c r="FD136" s="94"/>
      <c r="FE136" s="94"/>
      <c r="FF136" s="94"/>
      <c r="FG136" s="94"/>
      <c r="FH136" s="94"/>
      <c r="FJ136" s="94"/>
      <c r="FK136" s="94"/>
      <c r="FL136" s="94"/>
      <c r="FM136" s="94"/>
      <c r="FN136" s="94"/>
      <c r="FO136" s="94"/>
      <c r="FP136" s="94"/>
      <c r="FQ136" s="94"/>
      <c r="FR136" s="94"/>
      <c r="FS136" s="94"/>
      <c r="FT136" s="94"/>
      <c r="FU136" s="94"/>
      <c r="FV136" s="94"/>
      <c r="FW136" s="94"/>
    </row>
    <row r="137" spans="1:179" x14ac:dyDescent="0.25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T137" s="94"/>
      <c r="AU137" s="94"/>
      <c r="AV137" s="94"/>
      <c r="AW137" s="94"/>
      <c r="AX137" s="94"/>
      <c r="AY137" s="94"/>
      <c r="AZ137" s="94"/>
      <c r="BA137" s="94"/>
      <c r="BB137" s="94"/>
      <c r="BC137" s="94"/>
      <c r="BD137" s="94"/>
      <c r="BE137" s="94"/>
      <c r="BF137" s="94"/>
      <c r="BG137" s="94"/>
      <c r="BI137" s="94"/>
      <c r="BJ137" s="94"/>
      <c r="BK137" s="94"/>
      <c r="BL137" s="94"/>
      <c r="BM137" s="94"/>
      <c r="BN137" s="94"/>
      <c r="BO137" s="94"/>
      <c r="BP137" s="94"/>
      <c r="BQ137" s="94"/>
      <c r="BR137" s="94"/>
      <c r="BS137" s="94"/>
      <c r="BT137" s="94"/>
      <c r="BU137" s="94"/>
      <c r="BV137" s="94"/>
      <c r="BX137" s="94"/>
      <c r="BY137" s="94"/>
      <c r="BZ137" s="94"/>
      <c r="CA137" s="94"/>
      <c r="CB137" s="94"/>
      <c r="CC137" s="94"/>
      <c r="CD137" s="94"/>
      <c r="CE137" s="94"/>
      <c r="CF137" s="94"/>
      <c r="CG137" s="94"/>
      <c r="CH137" s="94"/>
      <c r="CI137" s="94"/>
      <c r="CJ137" s="94"/>
      <c r="CK137" s="94"/>
      <c r="CM137" s="94"/>
      <c r="CN137" s="94"/>
      <c r="CO137" s="94"/>
      <c r="CP137" s="94"/>
      <c r="CQ137" s="94"/>
      <c r="CR137" s="94"/>
      <c r="CS137" s="94"/>
      <c r="CT137" s="94"/>
      <c r="CU137" s="94"/>
      <c r="CV137" s="94"/>
      <c r="CW137" s="94"/>
      <c r="CX137" s="94"/>
      <c r="CY137" s="94"/>
      <c r="CZ137" s="94"/>
      <c r="DB137" s="94"/>
      <c r="DC137" s="94"/>
      <c r="DD137" s="94"/>
      <c r="DE137" s="94"/>
      <c r="DF137" s="94"/>
      <c r="DG137" s="94"/>
      <c r="DH137" s="94"/>
      <c r="DI137" s="94"/>
      <c r="DJ137" s="94"/>
      <c r="DK137" s="94"/>
      <c r="DL137" s="94"/>
      <c r="DM137" s="94"/>
      <c r="DN137" s="94"/>
      <c r="DO137" s="94"/>
      <c r="DQ137" s="94"/>
      <c r="DR137" s="94"/>
      <c r="DS137" s="94"/>
      <c r="DT137" s="94"/>
      <c r="DU137" s="94"/>
      <c r="DV137" s="94"/>
      <c r="DW137" s="94"/>
      <c r="DX137" s="94"/>
      <c r="DY137" s="94"/>
      <c r="DZ137" s="94"/>
      <c r="EA137" s="94"/>
      <c r="EB137" s="94"/>
      <c r="EC137" s="94"/>
      <c r="ED137" s="94"/>
      <c r="EF137" s="94"/>
      <c r="EG137" s="94"/>
      <c r="EH137" s="94"/>
      <c r="EI137" s="94"/>
      <c r="EJ137" s="94"/>
      <c r="EK137" s="94"/>
      <c r="EL137" s="94"/>
      <c r="EM137" s="94"/>
      <c r="EN137" s="94"/>
      <c r="EO137" s="94"/>
      <c r="EP137" s="94"/>
      <c r="EQ137" s="94"/>
      <c r="ER137" s="94"/>
      <c r="ES137" s="94"/>
      <c r="EU137" s="94"/>
      <c r="EV137" s="94"/>
      <c r="EW137" s="94"/>
      <c r="EX137" s="94"/>
      <c r="EY137" s="94"/>
      <c r="EZ137" s="94"/>
      <c r="FA137" s="94"/>
      <c r="FB137" s="94"/>
      <c r="FC137" s="94"/>
      <c r="FD137" s="94"/>
      <c r="FE137" s="94"/>
      <c r="FF137" s="94"/>
      <c r="FG137" s="94"/>
      <c r="FH137" s="94"/>
      <c r="FJ137" s="94"/>
      <c r="FK137" s="94"/>
      <c r="FL137" s="94"/>
      <c r="FM137" s="94"/>
      <c r="FN137" s="94"/>
      <c r="FO137" s="94"/>
      <c r="FP137" s="94"/>
      <c r="FQ137" s="94"/>
      <c r="FR137" s="94"/>
      <c r="FS137" s="94"/>
      <c r="FT137" s="94"/>
      <c r="FU137" s="94"/>
      <c r="FV137" s="94"/>
      <c r="FW137" s="94"/>
    </row>
  </sheetData>
  <mergeCells count="745">
    <mergeCell ref="P63:AC63"/>
    <mergeCell ref="P64:R64"/>
    <mergeCell ref="J58:K58"/>
    <mergeCell ref="A64:C64"/>
    <mergeCell ref="A63:N63"/>
    <mergeCell ref="A62:N62"/>
    <mergeCell ref="Y58:Z58"/>
    <mergeCell ref="P62:AC62"/>
    <mergeCell ref="AA57:AC57"/>
    <mergeCell ref="BC57:BD57"/>
    <mergeCell ref="BA58:BB58"/>
    <mergeCell ref="BC58:BD58"/>
    <mergeCell ref="H46:I46"/>
    <mergeCell ref="EX55:EY55"/>
    <mergeCell ref="A1:N1"/>
    <mergeCell ref="AT1:BG1"/>
    <mergeCell ref="AL43:AM43"/>
    <mergeCell ref="AN46:AO46"/>
    <mergeCell ref="AN47:AO47"/>
    <mergeCell ref="W48:X48"/>
    <mergeCell ref="S55:T55"/>
    <mergeCell ref="W55:X55"/>
    <mergeCell ref="W46:X46"/>
    <mergeCell ref="DQ62:ED62"/>
    <mergeCell ref="AE63:AR63"/>
    <mergeCell ref="AE64:AG64"/>
    <mergeCell ref="BA44:BB44"/>
    <mergeCell ref="BA33:BB33"/>
    <mergeCell ref="BC33:BD33"/>
    <mergeCell ref="BA34:BB34"/>
    <mergeCell ref="BC34:BD34"/>
    <mergeCell ref="AT63:BG63"/>
    <mergeCell ref="AL33:AM33"/>
    <mergeCell ref="BE57:BG57"/>
    <mergeCell ref="AT62:BG62"/>
    <mergeCell ref="AM56:AN56"/>
    <mergeCell ref="AL46:AM46"/>
    <mergeCell ref="AL47:AM47"/>
    <mergeCell ref="AL48:AM48"/>
    <mergeCell ref="DX46:DY46"/>
    <mergeCell ref="W36:X36"/>
    <mergeCell ref="Y36:Z36"/>
    <mergeCell ref="AL40:AM40"/>
    <mergeCell ref="AL41:AM41"/>
    <mergeCell ref="AL42:AM42"/>
    <mergeCell ref="AL36:AM36"/>
    <mergeCell ref="AL37:AM37"/>
    <mergeCell ref="AL34:AM34"/>
    <mergeCell ref="AL35:AM35"/>
    <mergeCell ref="AL38:AM38"/>
    <mergeCell ref="AL39:AM39"/>
    <mergeCell ref="Y57:Z57"/>
    <mergeCell ref="W58:X58"/>
    <mergeCell ref="H45:I45"/>
    <mergeCell ref="W38:X38"/>
    <mergeCell ref="Y38:Z38"/>
    <mergeCell ref="W39:X39"/>
    <mergeCell ref="Y39:Z39"/>
    <mergeCell ref="W40:X40"/>
    <mergeCell ref="W44:X44"/>
    <mergeCell ref="Y44:Z44"/>
    <mergeCell ref="W45:X45"/>
    <mergeCell ref="Y45:Z45"/>
    <mergeCell ref="Y40:Z40"/>
    <mergeCell ref="W41:X41"/>
    <mergeCell ref="X56:Y56"/>
    <mergeCell ref="Z56:AA56"/>
    <mergeCell ref="Y46:Z46"/>
    <mergeCell ref="Y47:Z47"/>
    <mergeCell ref="Y48:Z48"/>
    <mergeCell ref="W47:X47"/>
    <mergeCell ref="L57:N57"/>
    <mergeCell ref="J57:K57"/>
    <mergeCell ref="H58:I58"/>
    <mergeCell ref="W49:X49"/>
    <mergeCell ref="H38:I38"/>
    <mergeCell ref="J37:K37"/>
    <mergeCell ref="J38:K38"/>
    <mergeCell ref="J35:K35"/>
    <mergeCell ref="B29:G29"/>
    <mergeCell ref="H33:I33"/>
    <mergeCell ref="J33:K33"/>
    <mergeCell ref="H34:I34"/>
    <mergeCell ref="J34:K34"/>
    <mergeCell ref="H55:I55"/>
    <mergeCell ref="J55:K55"/>
    <mergeCell ref="D55:E55"/>
    <mergeCell ref="I56:J56"/>
    <mergeCell ref="K56:L56"/>
    <mergeCell ref="L55:M55"/>
    <mergeCell ref="H49:I49"/>
    <mergeCell ref="J49:K49"/>
    <mergeCell ref="H39:I39"/>
    <mergeCell ref="H40:I40"/>
    <mergeCell ref="H41:I41"/>
    <mergeCell ref="J46:K46"/>
    <mergeCell ref="H47:I47"/>
    <mergeCell ref="J47:K47"/>
    <mergeCell ref="J45:K45"/>
    <mergeCell ref="J39:K39"/>
    <mergeCell ref="J40:K40"/>
    <mergeCell ref="J41:K41"/>
    <mergeCell ref="H44:I44"/>
    <mergeCell ref="J44:K44"/>
    <mergeCell ref="H42:I42"/>
    <mergeCell ref="H43:I43"/>
    <mergeCell ref="J42:K42"/>
    <mergeCell ref="J43:K43"/>
    <mergeCell ref="H50:I50"/>
    <mergeCell ref="J50:K50"/>
    <mergeCell ref="H51:I51"/>
    <mergeCell ref="J51:K51"/>
    <mergeCell ref="H52:I52"/>
    <mergeCell ref="H53:I53"/>
    <mergeCell ref="J53:K53"/>
    <mergeCell ref="J52:K52"/>
    <mergeCell ref="H48:I48"/>
    <mergeCell ref="J48:K48"/>
    <mergeCell ref="A2:N2"/>
    <mergeCell ref="A3:N3"/>
    <mergeCell ref="P1:AC1"/>
    <mergeCell ref="P2:AC2"/>
    <mergeCell ref="P3:AC3"/>
    <mergeCell ref="W37:X37"/>
    <mergeCell ref="Y37:Z37"/>
    <mergeCell ref="D32:G32"/>
    <mergeCell ref="H32:I32"/>
    <mergeCell ref="J32:K32"/>
    <mergeCell ref="H35:I35"/>
    <mergeCell ref="H36:I36"/>
    <mergeCell ref="J36:K36"/>
    <mergeCell ref="H37:I37"/>
    <mergeCell ref="Y32:Z32"/>
    <mergeCell ref="W33:X33"/>
    <mergeCell ref="Y33:Z33"/>
    <mergeCell ref="W34:X34"/>
    <mergeCell ref="Y34:Z34"/>
    <mergeCell ref="Q29:V29"/>
    <mergeCell ref="S32:V32"/>
    <mergeCell ref="W32:X32"/>
    <mergeCell ref="Y35:Z35"/>
    <mergeCell ref="W35:X35"/>
    <mergeCell ref="W53:X53"/>
    <mergeCell ref="Y53:Z53"/>
    <mergeCell ref="AA55:AB55"/>
    <mergeCell ref="AE1:AR1"/>
    <mergeCell ref="AE2:AR2"/>
    <mergeCell ref="AE3:AR3"/>
    <mergeCell ref="AF29:AK29"/>
    <mergeCell ref="AH32:AK32"/>
    <mergeCell ref="AN32:AO32"/>
    <mergeCell ref="AN33:AO33"/>
    <mergeCell ref="Y49:Z49"/>
    <mergeCell ref="W50:X50"/>
    <mergeCell ref="Y50:Z50"/>
    <mergeCell ref="W51:X51"/>
    <mergeCell ref="Y51:Z51"/>
    <mergeCell ref="W52:X52"/>
    <mergeCell ref="Y52:Z52"/>
    <mergeCell ref="Y41:Z41"/>
    <mergeCell ref="W42:X42"/>
    <mergeCell ref="Y42:Z42"/>
    <mergeCell ref="W43:X43"/>
    <mergeCell ref="Y43:Z43"/>
    <mergeCell ref="Y55:Z55"/>
    <mergeCell ref="AL32:AM32"/>
    <mergeCell ref="AL49:AM49"/>
    <mergeCell ref="AN49:AO49"/>
    <mergeCell ref="AL50:AM50"/>
    <mergeCell ref="AN50:AO50"/>
    <mergeCell ref="AL51:AM51"/>
    <mergeCell ref="AN51:AO51"/>
    <mergeCell ref="AN40:AO40"/>
    <mergeCell ref="AN41:AO41"/>
    <mergeCell ref="AN42:AO42"/>
    <mergeCell ref="AN43:AO43"/>
    <mergeCell ref="AN44:AO44"/>
    <mergeCell ref="AN45:AO45"/>
    <mergeCell ref="AL44:AM44"/>
    <mergeCell ref="AL45:AM45"/>
    <mergeCell ref="AN58:AO58"/>
    <mergeCell ref="AE62:AR62"/>
    <mergeCell ref="AL58:AM58"/>
    <mergeCell ref="AN52:AO52"/>
    <mergeCell ref="AL53:AM53"/>
    <mergeCell ref="AN53:AO53"/>
    <mergeCell ref="AH55:AI55"/>
    <mergeCell ref="AN55:AO55"/>
    <mergeCell ref="AP55:AQ55"/>
    <mergeCell ref="AL55:AM55"/>
    <mergeCell ref="AL52:AM52"/>
    <mergeCell ref="AT2:BG2"/>
    <mergeCell ref="AT3:BG3"/>
    <mergeCell ref="AU29:AZ29"/>
    <mergeCell ref="AW32:AZ32"/>
    <mergeCell ref="BA32:BB32"/>
    <mergeCell ref="BC32:BD32"/>
    <mergeCell ref="AO56:AP56"/>
    <mergeCell ref="AN57:AO57"/>
    <mergeCell ref="AP57:AR57"/>
    <mergeCell ref="AN48:AO48"/>
    <mergeCell ref="AN34:AO34"/>
    <mergeCell ref="AN35:AO35"/>
    <mergeCell ref="AN36:AO36"/>
    <mergeCell ref="AN37:AO37"/>
    <mergeCell ref="AN38:AO38"/>
    <mergeCell ref="AN39:AO39"/>
    <mergeCell ref="BA38:BB38"/>
    <mergeCell ref="BC38:BD38"/>
    <mergeCell ref="BA39:BB39"/>
    <mergeCell ref="BC39:BD39"/>
    <mergeCell ref="BA40:BB40"/>
    <mergeCell ref="BC40:BD40"/>
    <mergeCell ref="BA35:BB35"/>
    <mergeCell ref="BC35:BD35"/>
    <mergeCell ref="BA36:BB36"/>
    <mergeCell ref="BC36:BD36"/>
    <mergeCell ref="BA37:BB37"/>
    <mergeCell ref="BC37:BD37"/>
    <mergeCell ref="BC44:BD44"/>
    <mergeCell ref="BA45:BB45"/>
    <mergeCell ref="BC45:BD45"/>
    <mergeCell ref="BA46:BB46"/>
    <mergeCell ref="BC46:BD46"/>
    <mergeCell ref="BA47:BB47"/>
    <mergeCell ref="BC47:BD47"/>
    <mergeCell ref="BA41:BB41"/>
    <mergeCell ref="BC41:BD41"/>
    <mergeCell ref="BA42:BB42"/>
    <mergeCell ref="BC42:BD42"/>
    <mergeCell ref="BA43:BB43"/>
    <mergeCell ref="BC43:BD43"/>
    <mergeCell ref="BA52:BB52"/>
    <mergeCell ref="BC52:BD52"/>
    <mergeCell ref="BA53:BB53"/>
    <mergeCell ref="BC53:BD53"/>
    <mergeCell ref="BA48:BB48"/>
    <mergeCell ref="BC48:BD48"/>
    <mergeCell ref="BA49:BB49"/>
    <mergeCell ref="BC49:BD49"/>
    <mergeCell ref="BA50:BB50"/>
    <mergeCell ref="BC50:BD50"/>
    <mergeCell ref="BP34:BQ34"/>
    <mergeCell ref="BR34:BS34"/>
    <mergeCell ref="BP35:BQ35"/>
    <mergeCell ref="BR35:BS35"/>
    <mergeCell ref="BP36:BQ36"/>
    <mergeCell ref="BR36:BS36"/>
    <mergeCell ref="AT64:AV64"/>
    <mergeCell ref="BI1:BV1"/>
    <mergeCell ref="BI2:BV2"/>
    <mergeCell ref="BI3:BV3"/>
    <mergeCell ref="BJ29:BO29"/>
    <mergeCell ref="BL32:BO32"/>
    <mergeCell ref="BP32:BQ32"/>
    <mergeCell ref="BR32:BS32"/>
    <mergeCell ref="BP33:BQ33"/>
    <mergeCell ref="BR33:BS33"/>
    <mergeCell ref="AW55:AX55"/>
    <mergeCell ref="BA55:BB55"/>
    <mergeCell ref="BC55:BD55"/>
    <mergeCell ref="BE55:BF55"/>
    <mergeCell ref="BB56:BC56"/>
    <mergeCell ref="BD56:BE56"/>
    <mergeCell ref="BA51:BB51"/>
    <mergeCell ref="BC51:BD51"/>
    <mergeCell ref="BP40:BQ40"/>
    <mergeCell ref="BR40:BS40"/>
    <mergeCell ref="BP41:BQ41"/>
    <mergeCell ref="BR41:BS41"/>
    <mergeCell ref="BP42:BQ42"/>
    <mergeCell ref="BR42:BS42"/>
    <mergeCell ref="BP37:BQ37"/>
    <mergeCell ref="BR37:BS37"/>
    <mergeCell ref="BP38:BQ38"/>
    <mergeCell ref="BR38:BS38"/>
    <mergeCell ref="BP39:BQ39"/>
    <mergeCell ref="BR39:BS39"/>
    <mergeCell ref="BX1:CK1"/>
    <mergeCell ref="BX2:CK2"/>
    <mergeCell ref="BX3:CK3"/>
    <mergeCell ref="BY29:CD29"/>
    <mergeCell ref="CA32:CD32"/>
    <mergeCell ref="CE32:CF32"/>
    <mergeCell ref="CG32:CH32"/>
    <mergeCell ref="BT55:BU55"/>
    <mergeCell ref="BQ56:BR56"/>
    <mergeCell ref="BS56:BT56"/>
    <mergeCell ref="BP52:BQ52"/>
    <mergeCell ref="BR52:BS52"/>
    <mergeCell ref="BP53:BQ53"/>
    <mergeCell ref="BR53:BS53"/>
    <mergeCell ref="BP55:BQ55"/>
    <mergeCell ref="BR55:BS55"/>
    <mergeCell ref="BP49:BQ49"/>
    <mergeCell ref="BR49:BS49"/>
    <mergeCell ref="BP50:BQ50"/>
    <mergeCell ref="BR50:BS50"/>
    <mergeCell ref="BP51:BQ51"/>
    <mergeCell ref="BR51:BS51"/>
    <mergeCell ref="BP46:BQ46"/>
    <mergeCell ref="BR46:BS46"/>
    <mergeCell ref="CG33:CH33"/>
    <mergeCell ref="CE34:CF34"/>
    <mergeCell ref="CG34:CH34"/>
    <mergeCell ref="CE35:CF35"/>
    <mergeCell ref="CG35:CH35"/>
    <mergeCell ref="CE36:CF36"/>
    <mergeCell ref="CG36:CH36"/>
    <mergeCell ref="CE33:CF33"/>
    <mergeCell ref="BI62:BV62"/>
    <mergeCell ref="BR57:BS57"/>
    <mergeCell ref="BT57:BV57"/>
    <mergeCell ref="BP58:BQ58"/>
    <mergeCell ref="BR58:BS58"/>
    <mergeCell ref="BL55:BM55"/>
    <mergeCell ref="BP47:BQ47"/>
    <mergeCell ref="BR47:BS47"/>
    <mergeCell ref="BP48:BQ48"/>
    <mergeCell ref="BR48:BS48"/>
    <mergeCell ref="BP43:BQ43"/>
    <mergeCell ref="BR43:BS43"/>
    <mergeCell ref="BP44:BQ44"/>
    <mergeCell ref="BR44:BS44"/>
    <mergeCell ref="BP45:BQ45"/>
    <mergeCell ref="BR45:BS45"/>
    <mergeCell ref="CE40:CF40"/>
    <mergeCell ref="CG40:CH40"/>
    <mergeCell ref="CE41:CF41"/>
    <mergeCell ref="CG41:CH41"/>
    <mergeCell ref="CE42:CF42"/>
    <mergeCell ref="CG42:CH42"/>
    <mergeCell ref="CE37:CF37"/>
    <mergeCell ref="CG37:CH37"/>
    <mergeCell ref="CE38:CF38"/>
    <mergeCell ref="CG38:CH38"/>
    <mergeCell ref="CE39:CF39"/>
    <mergeCell ref="CG39:CH39"/>
    <mergeCell ref="CM1:CZ1"/>
    <mergeCell ref="CM2:CZ2"/>
    <mergeCell ref="CM3:CZ3"/>
    <mergeCell ref="CN29:CS29"/>
    <mergeCell ref="CP32:CS32"/>
    <mergeCell ref="CT32:CU32"/>
    <mergeCell ref="CV32:CW32"/>
    <mergeCell ref="CI55:CJ55"/>
    <mergeCell ref="CF56:CG56"/>
    <mergeCell ref="CH56:CI56"/>
    <mergeCell ref="CE52:CF52"/>
    <mergeCell ref="CG52:CH52"/>
    <mergeCell ref="CE53:CF53"/>
    <mergeCell ref="CG53:CH53"/>
    <mergeCell ref="CE55:CF55"/>
    <mergeCell ref="CG55:CH55"/>
    <mergeCell ref="CE49:CF49"/>
    <mergeCell ref="CG49:CH49"/>
    <mergeCell ref="CE50:CF50"/>
    <mergeCell ref="CG50:CH50"/>
    <mergeCell ref="CE51:CF51"/>
    <mergeCell ref="CG51:CH51"/>
    <mergeCell ref="CE46:CF46"/>
    <mergeCell ref="CG46:CH46"/>
    <mergeCell ref="CT33:CU33"/>
    <mergeCell ref="CV33:CW33"/>
    <mergeCell ref="CT34:CU34"/>
    <mergeCell ref="CV34:CW34"/>
    <mergeCell ref="CT35:CU35"/>
    <mergeCell ref="CV35:CW35"/>
    <mergeCell ref="BX62:CK62"/>
    <mergeCell ref="BX63:CK63"/>
    <mergeCell ref="BX64:BZ64"/>
    <mergeCell ref="CG57:CH57"/>
    <mergeCell ref="CI57:CK57"/>
    <mergeCell ref="CE58:CF58"/>
    <mergeCell ref="CG58:CH58"/>
    <mergeCell ref="CA55:CB55"/>
    <mergeCell ref="CE47:CF47"/>
    <mergeCell ref="CG47:CH47"/>
    <mergeCell ref="CE48:CF48"/>
    <mergeCell ref="CG48:CH48"/>
    <mergeCell ref="CE43:CF43"/>
    <mergeCell ref="CG43:CH43"/>
    <mergeCell ref="CE44:CF44"/>
    <mergeCell ref="CG44:CH44"/>
    <mergeCell ref="CE45:CF45"/>
    <mergeCell ref="CG45:CH45"/>
    <mergeCell ref="CT45:CU45"/>
    <mergeCell ref="CV45:CW45"/>
    <mergeCell ref="CT40:CU40"/>
    <mergeCell ref="CV40:CW40"/>
    <mergeCell ref="CT41:CU41"/>
    <mergeCell ref="CV41:CW41"/>
    <mergeCell ref="CT42:CU42"/>
    <mergeCell ref="CV42:CW42"/>
    <mergeCell ref="CV36:CW36"/>
    <mergeCell ref="CT37:CU37"/>
    <mergeCell ref="CV37:CW37"/>
    <mergeCell ref="CT38:CU38"/>
    <mergeCell ref="CV38:CW38"/>
    <mergeCell ref="CT39:CU39"/>
    <mergeCell ref="CV39:CW39"/>
    <mergeCell ref="CT36:CU36"/>
    <mergeCell ref="CP55:CQ55"/>
    <mergeCell ref="CT55:CU55"/>
    <mergeCell ref="CV55:CW55"/>
    <mergeCell ref="CT49:CU49"/>
    <mergeCell ref="CV49:CW49"/>
    <mergeCell ref="CT50:CU50"/>
    <mergeCell ref="CV50:CW50"/>
    <mergeCell ref="CT51:CU51"/>
    <mergeCell ref="CV51:CW51"/>
    <mergeCell ref="DB1:DO1"/>
    <mergeCell ref="DB2:DO2"/>
    <mergeCell ref="DB3:DO3"/>
    <mergeCell ref="DC29:DH29"/>
    <mergeCell ref="DE32:DH32"/>
    <mergeCell ref="DI32:DJ32"/>
    <mergeCell ref="DK32:DL32"/>
    <mergeCell ref="CX55:CY55"/>
    <mergeCell ref="CU56:CV56"/>
    <mergeCell ref="CW56:CX56"/>
    <mergeCell ref="CT52:CU52"/>
    <mergeCell ref="CV52:CW52"/>
    <mergeCell ref="CT53:CU53"/>
    <mergeCell ref="CV53:CW53"/>
    <mergeCell ref="CT46:CU46"/>
    <mergeCell ref="CV46:CW46"/>
    <mergeCell ref="CT47:CU47"/>
    <mergeCell ref="CV47:CW47"/>
    <mergeCell ref="CT48:CU48"/>
    <mergeCell ref="CV48:CW48"/>
    <mergeCell ref="CT43:CU43"/>
    <mergeCell ref="CV43:CW43"/>
    <mergeCell ref="CT44:CU44"/>
    <mergeCell ref="CV44:CW44"/>
    <mergeCell ref="DI36:DJ36"/>
    <mergeCell ref="DK36:DL36"/>
    <mergeCell ref="DI37:DJ37"/>
    <mergeCell ref="DK37:DL37"/>
    <mergeCell ref="DI38:DJ38"/>
    <mergeCell ref="DK38:DL38"/>
    <mergeCell ref="DI33:DJ33"/>
    <mergeCell ref="DK33:DL33"/>
    <mergeCell ref="DI34:DJ34"/>
    <mergeCell ref="DK34:DL34"/>
    <mergeCell ref="DI35:DJ35"/>
    <mergeCell ref="DK35:DL35"/>
    <mergeCell ref="DI42:DJ42"/>
    <mergeCell ref="DK42:DL42"/>
    <mergeCell ref="DI43:DJ43"/>
    <mergeCell ref="DK43:DL43"/>
    <mergeCell ref="DI44:DJ44"/>
    <mergeCell ref="DK44:DL44"/>
    <mergeCell ref="DI39:DJ39"/>
    <mergeCell ref="DK39:DL39"/>
    <mergeCell ref="DI40:DJ40"/>
    <mergeCell ref="DK40:DL40"/>
    <mergeCell ref="DI41:DJ41"/>
    <mergeCell ref="DK41:DL41"/>
    <mergeCell ref="DI48:DJ48"/>
    <mergeCell ref="DK48:DL48"/>
    <mergeCell ref="DI49:DJ49"/>
    <mergeCell ref="DK49:DL49"/>
    <mergeCell ref="DI50:DJ50"/>
    <mergeCell ref="DK50:DL50"/>
    <mergeCell ref="DI45:DJ45"/>
    <mergeCell ref="DK45:DL45"/>
    <mergeCell ref="DI46:DJ46"/>
    <mergeCell ref="DK46:DL46"/>
    <mergeCell ref="DI47:DJ47"/>
    <mergeCell ref="DK47:DL47"/>
    <mergeCell ref="DK55:DL55"/>
    <mergeCell ref="DM55:DN55"/>
    <mergeCell ref="DJ56:DK56"/>
    <mergeCell ref="DL56:DM56"/>
    <mergeCell ref="DI51:DJ51"/>
    <mergeCell ref="DK51:DL51"/>
    <mergeCell ref="DI52:DJ52"/>
    <mergeCell ref="DK52:DL52"/>
    <mergeCell ref="DI53:DJ53"/>
    <mergeCell ref="DK53:DL53"/>
    <mergeCell ref="DX34:DY34"/>
    <mergeCell ref="DZ34:EA34"/>
    <mergeCell ref="DX35:DY35"/>
    <mergeCell ref="DZ35:EA35"/>
    <mergeCell ref="DX36:DY36"/>
    <mergeCell ref="DZ36:EA36"/>
    <mergeCell ref="DB64:DD64"/>
    <mergeCell ref="DQ1:ED1"/>
    <mergeCell ref="DQ2:ED2"/>
    <mergeCell ref="DQ3:ED3"/>
    <mergeCell ref="DR29:DW29"/>
    <mergeCell ref="DT32:DW32"/>
    <mergeCell ref="DX32:DY32"/>
    <mergeCell ref="DZ32:EA32"/>
    <mergeCell ref="DX33:DY33"/>
    <mergeCell ref="DZ33:EA33"/>
    <mergeCell ref="DK57:DL57"/>
    <mergeCell ref="DM57:DO57"/>
    <mergeCell ref="DI58:DJ58"/>
    <mergeCell ref="DK58:DL58"/>
    <mergeCell ref="DB62:DO62"/>
    <mergeCell ref="DB63:DO63"/>
    <mergeCell ref="DE55:DF55"/>
    <mergeCell ref="DI55:DJ55"/>
    <mergeCell ref="DX40:DY40"/>
    <mergeCell ref="DZ40:EA40"/>
    <mergeCell ref="DX41:DY41"/>
    <mergeCell ref="DZ41:EA41"/>
    <mergeCell ref="DX42:DY42"/>
    <mergeCell ref="DZ42:EA42"/>
    <mergeCell ref="DX37:DY37"/>
    <mergeCell ref="DZ37:EA37"/>
    <mergeCell ref="DX38:DY38"/>
    <mergeCell ref="DZ38:EA38"/>
    <mergeCell ref="DX39:DY39"/>
    <mergeCell ref="DZ39:EA39"/>
    <mergeCell ref="EF1:ES1"/>
    <mergeCell ref="EF2:ES2"/>
    <mergeCell ref="EF3:ES3"/>
    <mergeCell ref="EG29:EL29"/>
    <mergeCell ref="EI32:EL32"/>
    <mergeCell ref="EM32:EN32"/>
    <mergeCell ref="EO32:EP32"/>
    <mergeCell ref="EM33:EN33"/>
    <mergeCell ref="DY56:DZ56"/>
    <mergeCell ref="EA56:EB56"/>
    <mergeCell ref="DX53:DY53"/>
    <mergeCell ref="DZ53:EA53"/>
    <mergeCell ref="DX55:DY55"/>
    <mergeCell ref="DZ55:EA55"/>
    <mergeCell ref="EB55:EC55"/>
    <mergeCell ref="DX50:DY50"/>
    <mergeCell ref="DZ50:EA50"/>
    <mergeCell ref="DX51:DY51"/>
    <mergeCell ref="DZ51:EA51"/>
    <mergeCell ref="DX52:DY52"/>
    <mergeCell ref="DZ52:EA52"/>
    <mergeCell ref="DZ46:EA46"/>
    <mergeCell ref="DX47:DY47"/>
    <mergeCell ref="DZ47:EA47"/>
    <mergeCell ref="EO33:EP33"/>
    <mergeCell ref="EM34:EN34"/>
    <mergeCell ref="EO34:EP34"/>
    <mergeCell ref="EM35:EN35"/>
    <mergeCell ref="EO35:EP35"/>
    <mergeCell ref="EM36:EN36"/>
    <mergeCell ref="EO36:EP36"/>
    <mergeCell ref="DQ63:ED63"/>
    <mergeCell ref="DQ64:DS64"/>
    <mergeCell ref="DZ57:EA57"/>
    <mergeCell ref="EB57:ED57"/>
    <mergeCell ref="DX58:DY58"/>
    <mergeCell ref="DZ58:EA58"/>
    <mergeCell ref="DT55:DU55"/>
    <mergeCell ref="DX48:DY48"/>
    <mergeCell ref="DZ48:EA48"/>
    <mergeCell ref="DX49:DY49"/>
    <mergeCell ref="DZ49:EA49"/>
    <mergeCell ref="DX43:DY43"/>
    <mergeCell ref="DZ43:EA43"/>
    <mergeCell ref="DX44:DY44"/>
    <mergeCell ref="DZ44:EA44"/>
    <mergeCell ref="DX45:DY45"/>
    <mergeCell ref="DZ45:EA45"/>
    <mergeCell ref="EO41:EP41"/>
    <mergeCell ref="EM42:EN42"/>
    <mergeCell ref="EO42:EP42"/>
    <mergeCell ref="EM43:EN43"/>
    <mergeCell ref="EO43:EP43"/>
    <mergeCell ref="EM40:EN40"/>
    <mergeCell ref="EM37:EN37"/>
    <mergeCell ref="EO37:EP37"/>
    <mergeCell ref="EM38:EN38"/>
    <mergeCell ref="EO38:EP38"/>
    <mergeCell ref="EM39:EN39"/>
    <mergeCell ref="EO39:EP39"/>
    <mergeCell ref="EU1:FH1"/>
    <mergeCell ref="EU2:FH2"/>
    <mergeCell ref="EU3:FH3"/>
    <mergeCell ref="EV29:FA29"/>
    <mergeCell ref="EX32:FA32"/>
    <mergeCell ref="FB32:FC32"/>
    <mergeCell ref="FD32:FE32"/>
    <mergeCell ref="EN56:EO56"/>
    <mergeCell ref="EP56:EQ56"/>
    <mergeCell ref="EM53:EN53"/>
    <mergeCell ref="EO53:EP53"/>
    <mergeCell ref="EM55:EN55"/>
    <mergeCell ref="EO55:EP55"/>
    <mergeCell ref="EQ55:ER55"/>
    <mergeCell ref="EM50:EN50"/>
    <mergeCell ref="EO50:EP50"/>
    <mergeCell ref="EM51:EN51"/>
    <mergeCell ref="EO51:EP51"/>
    <mergeCell ref="EM52:EN52"/>
    <mergeCell ref="EO52:EP52"/>
    <mergeCell ref="EM47:EN47"/>
    <mergeCell ref="EO47:EP47"/>
    <mergeCell ref="EM48:EN48"/>
    <mergeCell ref="EO48:EP48"/>
    <mergeCell ref="FB33:FC33"/>
    <mergeCell ref="FD33:FE33"/>
    <mergeCell ref="FB34:FC34"/>
    <mergeCell ref="FD34:FE34"/>
    <mergeCell ref="FB35:FC35"/>
    <mergeCell ref="FD35:FE35"/>
    <mergeCell ref="EF62:ES62"/>
    <mergeCell ref="EF63:ES63"/>
    <mergeCell ref="EF64:EH64"/>
    <mergeCell ref="EO57:EP57"/>
    <mergeCell ref="EQ57:ES57"/>
    <mergeCell ref="EM58:EN58"/>
    <mergeCell ref="EO58:EP58"/>
    <mergeCell ref="EI55:EJ55"/>
    <mergeCell ref="EM49:EN49"/>
    <mergeCell ref="EO49:EP49"/>
    <mergeCell ref="EM44:EN44"/>
    <mergeCell ref="EO44:EP44"/>
    <mergeCell ref="EM45:EN45"/>
    <mergeCell ref="EO45:EP45"/>
    <mergeCell ref="EM46:EN46"/>
    <mergeCell ref="EO46:EP46"/>
    <mergeCell ref="EO40:EP40"/>
    <mergeCell ref="EM41:EN41"/>
    <mergeCell ref="FB39:FC39"/>
    <mergeCell ref="FD39:FE39"/>
    <mergeCell ref="FB40:FC40"/>
    <mergeCell ref="FD40:FE40"/>
    <mergeCell ref="FB41:FC41"/>
    <mergeCell ref="FD41:FE41"/>
    <mergeCell ref="FB36:FC36"/>
    <mergeCell ref="FD36:FE36"/>
    <mergeCell ref="FB37:FC37"/>
    <mergeCell ref="FD37:FE37"/>
    <mergeCell ref="FB38:FC38"/>
    <mergeCell ref="FD38:FE38"/>
    <mergeCell ref="FB46:FC46"/>
    <mergeCell ref="FD46:FE46"/>
    <mergeCell ref="FB47:FC47"/>
    <mergeCell ref="FD47:FE47"/>
    <mergeCell ref="FB42:FC42"/>
    <mergeCell ref="FD42:FE42"/>
    <mergeCell ref="FB43:FC43"/>
    <mergeCell ref="FD43:FE43"/>
    <mergeCell ref="FB44:FC44"/>
    <mergeCell ref="FD44:FE44"/>
    <mergeCell ref="FJ1:FW1"/>
    <mergeCell ref="FJ2:FW2"/>
    <mergeCell ref="FJ3:FW3"/>
    <mergeCell ref="FK29:FP29"/>
    <mergeCell ref="FM32:FP32"/>
    <mergeCell ref="FB55:FC55"/>
    <mergeCell ref="FD55:FE55"/>
    <mergeCell ref="FF55:FG55"/>
    <mergeCell ref="FC56:FD56"/>
    <mergeCell ref="FE56:FF56"/>
    <mergeCell ref="FB51:FC51"/>
    <mergeCell ref="FD51:FE51"/>
    <mergeCell ref="FB52:FC52"/>
    <mergeCell ref="FD52:FE52"/>
    <mergeCell ref="FB53:FC53"/>
    <mergeCell ref="FD53:FE53"/>
    <mergeCell ref="FB48:FC48"/>
    <mergeCell ref="FD48:FE48"/>
    <mergeCell ref="FB49:FC49"/>
    <mergeCell ref="FD49:FE49"/>
    <mergeCell ref="FB50:FC50"/>
    <mergeCell ref="FD50:FE50"/>
    <mergeCell ref="FB45:FC45"/>
    <mergeCell ref="FD45:FE45"/>
    <mergeCell ref="FS35:FT35"/>
    <mergeCell ref="FQ36:FR36"/>
    <mergeCell ref="FS36:FT36"/>
    <mergeCell ref="FQ37:FR37"/>
    <mergeCell ref="FS37:FT37"/>
    <mergeCell ref="FQ38:FR38"/>
    <mergeCell ref="FS38:FT38"/>
    <mergeCell ref="FQ35:FR35"/>
    <mergeCell ref="FQ32:FR32"/>
    <mergeCell ref="FS32:FT32"/>
    <mergeCell ref="FQ33:FR33"/>
    <mergeCell ref="FS33:FT33"/>
    <mergeCell ref="FQ34:FR34"/>
    <mergeCell ref="FS34:FT34"/>
    <mergeCell ref="FQ42:FR42"/>
    <mergeCell ref="FS42:FT42"/>
    <mergeCell ref="FQ43:FR43"/>
    <mergeCell ref="FS43:FT43"/>
    <mergeCell ref="FQ44:FR44"/>
    <mergeCell ref="FS44:FT44"/>
    <mergeCell ref="FQ39:FR39"/>
    <mergeCell ref="FS39:FT39"/>
    <mergeCell ref="FQ40:FR40"/>
    <mergeCell ref="FS40:FT40"/>
    <mergeCell ref="FQ41:FR41"/>
    <mergeCell ref="FS41:FT41"/>
    <mergeCell ref="FQ48:FR48"/>
    <mergeCell ref="FS48:FT48"/>
    <mergeCell ref="FQ49:FR49"/>
    <mergeCell ref="FS49:FT49"/>
    <mergeCell ref="FQ50:FR50"/>
    <mergeCell ref="FS50:FT50"/>
    <mergeCell ref="FQ45:FR45"/>
    <mergeCell ref="FS45:FT45"/>
    <mergeCell ref="FQ46:FR46"/>
    <mergeCell ref="FS46:FT46"/>
    <mergeCell ref="FQ47:FR47"/>
    <mergeCell ref="FS47:FT47"/>
    <mergeCell ref="FM55:FN55"/>
    <mergeCell ref="FQ55:FR55"/>
    <mergeCell ref="FS55:FT55"/>
    <mergeCell ref="FU55:FV55"/>
    <mergeCell ref="FR56:FS56"/>
    <mergeCell ref="FT56:FU56"/>
    <mergeCell ref="FQ51:FR51"/>
    <mergeCell ref="FS51:FT51"/>
    <mergeCell ref="FQ52:FR52"/>
    <mergeCell ref="FS52:FT52"/>
    <mergeCell ref="FQ53:FR53"/>
    <mergeCell ref="FS53:FT53"/>
    <mergeCell ref="FJ64:FL64"/>
    <mergeCell ref="A82:B82"/>
    <mergeCell ref="FS57:FT57"/>
    <mergeCell ref="FU57:FW57"/>
    <mergeCell ref="FQ58:FR58"/>
    <mergeCell ref="FS58:FT58"/>
    <mergeCell ref="FJ62:FW62"/>
    <mergeCell ref="FJ63:FW63"/>
    <mergeCell ref="FB58:FC58"/>
    <mergeCell ref="FD58:FE58"/>
    <mergeCell ref="EU62:FH62"/>
    <mergeCell ref="EU63:FH63"/>
    <mergeCell ref="EU64:EW64"/>
    <mergeCell ref="FD57:FE57"/>
    <mergeCell ref="FF57:FH57"/>
    <mergeCell ref="CM62:CZ62"/>
    <mergeCell ref="CM63:CZ63"/>
    <mergeCell ref="CM64:CO64"/>
    <mergeCell ref="CV57:CW57"/>
    <mergeCell ref="CX57:CZ57"/>
    <mergeCell ref="CT58:CU58"/>
    <mergeCell ref="CV58:CW58"/>
    <mergeCell ref="BI63:BV63"/>
    <mergeCell ref="BI64:BK64"/>
  </mergeCells>
  <conditionalFormatting sqref="J60">
    <cfRule type="dataBar" priority="212">
      <dataBar>
        <cfvo type="min"/>
        <cfvo type="max"/>
        <color rgb="FFFF555A"/>
      </dataBar>
    </cfRule>
  </conditionalFormatting>
  <conditionalFormatting sqref="H34:I53">
    <cfRule type="cellIs" dxfId="47" priority="61" stopIfTrue="1" operator="greaterThan">
      <formula>0.05</formula>
    </cfRule>
  </conditionalFormatting>
  <conditionalFormatting sqref="J34:K54">
    <cfRule type="cellIs" dxfId="46" priority="60" stopIfTrue="1" operator="greaterThan">
      <formula>0.9499</formula>
    </cfRule>
  </conditionalFormatting>
  <conditionalFormatting sqref="J55:K55">
    <cfRule type="cellIs" dxfId="45" priority="56" stopIfTrue="1" operator="lessThan">
      <formula>0.95</formula>
    </cfRule>
    <cfRule type="cellIs" dxfId="44" priority="57" stopIfTrue="1" operator="greaterThan">
      <formula>0.94</formula>
    </cfRule>
  </conditionalFormatting>
  <conditionalFormatting sqref="Y60">
    <cfRule type="dataBar" priority="55">
      <dataBar>
        <cfvo type="min"/>
        <cfvo type="max"/>
        <color rgb="FFFF555A"/>
      </dataBar>
    </cfRule>
  </conditionalFormatting>
  <conditionalFormatting sqref="W34:X53">
    <cfRule type="cellIs" dxfId="43" priority="54" stopIfTrue="1" operator="greaterThan">
      <formula>0.05</formula>
    </cfRule>
  </conditionalFormatting>
  <conditionalFormatting sqref="Y34:Z54">
    <cfRule type="cellIs" dxfId="42" priority="53" stopIfTrue="1" operator="greaterThan">
      <formula>0.9499</formula>
    </cfRule>
  </conditionalFormatting>
  <conditionalFormatting sqref="Y55:Z55">
    <cfRule type="cellIs" dxfId="41" priority="51" stopIfTrue="1" operator="lessThan">
      <formula>0.95</formula>
    </cfRule>
    <cfRule type="cellIs" dxfId="40" priority="52" stopIfTrue="1" operator="greaterThan">
      <formula>0.94</formula>
    </cfRule>
  </conditionalFormatting>
  <conditionalFormatting sqref="AN60">
    <cfRule type="dataBar" priority="50">
      <dataBar>
        <cfvo type="min"/>
        <cfvo type="max"/>
        <color rgb="FFFF555A"/>
      </dataBar>
    </cfRule>
  </conditionalFormatting>
  <conditionalFormatting sqref="AL34:AM53">
    <cfRule type="cellIs" dxfId="39" priority="49" stopIfTrue="1" operator="greaterThan">
      <formula>0.05</formula>
    </cfRule>
  </conditionalFormatting>
  <conditionalFormatting sqref="AN34:AO54">
    <cfRule type="cellIs" dxfId="38" priority="48" stopIfTrue="1" operator="greaterThan">
      <formula>0.9499</formula>
    </cfRule>
  </conditionalFormatting>
  <conditionalFormatting sqref="AN55:AO55">
    <cfRule type="cellIs" dxfId="37" priority="46" stopIfTrue="1" operator="lessThan">
      <formula>0.95</formula>
    </cfRule>
    <cfRule type="cellIs" dxfId="36" priority="47" stopIfTrue="1" operator="greaterThan">
      <formula>0.94</formula>
    </cfRule>
  </conditionalFormatting>
  <conditionalFormatting sqref="BC60">
    <cfRule type="dataBar" priority="45">
      <dataBar>
        <cfvo type="min"/>
        <cfvo type="max"/>
        <color rgb="FFFF555A"/>
      </dataBar>
    </cfRule>
  </conditionalFormatting>
  <conditionalFormatting sqref="BA34:BB53">
    <cfRule type="cellIs" dxfId="35" priority="44" stopIfTrue="1" operator="greaterThan">
      <formula>0.05</formula>
    </cfRule>
  </conditionalFormatting>
  <conditionalFormatting sqref="BC34:BD54">
    <cfRule type="cellIs" dxfId="34" priority="43" stopIfTrue="1" operator="greaterThan">
      <formula>0.9499</formula>
    </cfRule>
  </conditionalFormatting>
  <conditionalFormatting sqref="BC55:BD55">
    <cfRule type="cellIs" dxfId="33" priority="41" stopIfTrue="1" operator="lessThan">
      <formula>0.95</formula>
    </cfRule>
    <cfRule type="cellIs" dxfId="32" priority="42" stopIfTrue="1" operator="greaterThan">
      <formula>0.94</formula>
    </cfRule>
  </conditionalFormatting>
  <conditionalFormatting sqref="BR60">
    <cfRule type="dataBar" priority="40">
      <dataBar>
        <cfvo type="min"/>
        <cfvo type="max"/>
        <color rgb="FFFF555A"/>
      </dataBar>
    </cfRule>
  </conditionalFormatting>
  <conditionalFormatting sqref="BP34:BQ53">
    <cfRule type="cellIs" dxfId="31" priority="39" stopIfTrue="1" operator="greaterThan">
      <formula>0.05</formula>
    </cfRule>
  </conditionalFormatting>
  <conditionalFormatting sqref="BR34:BS54">
    <cfRule type="cellIs" dxfId="30" priority="38" stopIfTrue="1" operator="greaterThan">
      <formula>0.9499</formula>
    </cfRule>
  </conditionalFormatting>
  <conditionalFormatting sqref="BR55:BS55">
    <cfRule type="cellIs" dxfId="29" priority="36" stopIfTrue="1" operator="lessThan">
      <formula>0.95</formula>
    </cfRule>
    <cfRule type="cellIs" dxfId="28" priority="37" stopIfTrue="1" operator="greaterThan">
      <formula>0.94</formula>
    </cfRule>
  </conditionalFormatting>
  <conditionalFormatting sqref="CG60">
    <cfRule type="dataBar" priority="35">
      <dataBar>
        <cfvo type="min"/>
        <cfvo type="max"/>
        <color rgb="FFFF555A"/>
      </dataBar>
    </cfRule>
  </conditionalFormatting>
  <conditionalFormatting sqref="CE34:CF53">
    <cfRule type="cellIs" dxfId="27" priority="34" stopIfTrue="1" operator="greaterThan">
      <formula>0.05</formula>
    </cfRule>
  </conditionalFormatting>
  <conditionalFormatting sqref="CG34:CH54">
    <cfRule type="cellIs" dxfId="26" priority="33" stopIfTrue="1" operator="greaterThan">
      <formula>0.9499</formula>
    </cfRule>
  </conditionalFormatting>
  <conditionalFormatting sqref="CG55:CH55">
    <cfRule type="cellIs" dxfId="25" priority="31" stopIfTrue="1" operator="lessThan">
      <formula>0.95</formula>
    </cfRule>
    <cfRule type="cellIs" dxfId="24" priority="32" stopIfTrue="1" operator="greaterThan">
      <formula>0.94</formula>
    </cfRule>
  </conditionalFormatting>
  <conditionalFormatting sqref="CV60">
    <cfRule type="dataBar" priority="30">
      <dataBar>
        <cfvo type="min"/>
        <cfvo type="max"/>
        <color rgb="FFFF555A"/>
      </dataBar>
    </cfRule>
  </conditionalFormatting>
  <conditionalFormatting sqref="CT34:CU53">
    <cfRule type="cellIs" dxfId="23" priority="29" stopIfTrue="1" operator="greaterThan">
      <formula>0.05</formula>
    </cfRule>
  </conditionalFormatting>
  <conditionalFormatting sqref="CV34:CW54">
    <cfRule type="cellIs" dxfId="22" priority="28" stopIfTrue="1" operator="greaterThan">
      <formula>0.9499</formula>
    </cfRule>
  </conditionalFormatting>
  <conditionalFormatting sqref="CV55:CW55">
    <cfRule type="cellIs" dxfId="21" priority="26" stopIfTrue="1" operator="lessThan">
      <formula>0.95</formula>
    </cfRule>
    <cfRule type="cellIs" dxfId="20" priority="27" stopIfTrue="1" operator="greaterThan">
      <formula>0.94</formula>
    </cfRule>
  </conditionalFormatting>
  <conditionalFormatting sqref="DK60">
    <cfRule type="dataBar" priority="25">
      <dataBar>
        <cfvo type="min"/>
        <cfvo type="max"/>
        <color rgb="FFFF555A"/>
      </dataBar>
    </cfRule>
  </conditionalFormatting>
  <conditionalFormatting sqref="DI34:DJ53">
    <cfRule type="cellIs" dxfId="19" priority="24" stopIfTrue="1" operator="greaterThan">
      <formula>0.05</formula>
    </cfRule>
  </conditionalFormatting>
  <conditionalFormatting sqref="DK34:DL54">
    <cfRule type="cellIs" dxfId="18" priority="23" stopIfTrue="1" operator="greaterThan">
      <formula>0.9499</formula>
    </cfRule>
  </conditionalFormatting>
  <conditionalFormatting sqref="DK55:DL55">
    <cfRule type="cellIs" dxfId="17" priority="21" stopIfTrue="1" operator="lessThan">
      <formula>0.95</formula>
    </cfRule>
    <cfRule type="cellIs" dxfId="16" priority="22" stopIfTrue="1" operator="greaterThan">
      <formula>0.94</formula>
    </cfRule>
  </conditionalFormatting>
  <conditionalFormatting sqref="DZ60">
    <cfRule type="dataBar" priority="20">
      <dataBar>
        <cfvo type="min"/>
        <cfvo type="max"/>
        <color rgb="FFFF555A"/>
      </dataBar>
    </cfRule>
  </conditionalFormatting>
  <conditionalFormatting sqref="DX34:DY53">
    <cfRule type="cellIs" dxfId="15" priority="19" stopIfTrue="1" operator="greaterThan">
      <formula>0.05</formula>
    </cfRule>
  </conditionalFormatting>
  <conditionalFormatting sqref="DZ34:EA54">
    <cfRule type="cellIs" dxfId="14" priority="18" stopIfTrue="1" operator="greaterThan">
      <formula>0.9499</formula>
    </cfRule>
  </conditionalFormatting>
  <conditionalFormatting sqref="DZ55:EA55">
    <cfRule type="cellIs" dxfId="13" priority="16" stopIfTrue="1" operator="lessThan">
      <formula>0.95</formula>
    </cfRule>
    <cfRule type="cellIs" dxfId="12" priority="17" stopIfTrue="1" operator="greaterThan">
      <formula>0.94</formula>
    </cfRule>
  </conditionalFormatting>
  <conditionalFormatting sqref="EO60">
    <cfRule type="dataBar" priority="15">
      <dataBar>
        <cfvo type="min"/>
        <cfvo type="max"/>
        <color rgb="FFFF555A"/>
      </dataBar>
    </cfRule>
  </conditionalFormatting>
  <conditionalFormatting sqref="EM34:EN53">
    <cfRule type="cellIs" dxfId="11" priority="14" stopIfTrue="1" operator="greaterThan">
      <formula>0.05</formula>
    </cfRule>
  </conditionalFormatting>
  <conditionalFormatting sqref="EO34:EP54">
    <cfRule type="cellIs" dxfId="10" priority="13" stopIfTrue="1" operator="greaterThan">
      <formula>0.9499</formula>
    </cfRule>
  </conditionalFormatting>
  <conditionalFormatting sqref="EO55:EP55">
    <cfRule type="cellIs" dxfId="9" priority="11" stopIfTrue="1" operator="lessThan">
      <formula>0.95</formula>
    </cfRule>
    <cfRule type="cellIs" dxfId="8" priority="12" stopIfTrue="1" operator="greaterThan">
      <formula>0.94</formula>
    </cfRule>
  </conditionalFormatting>
  <conditionalFormatting sqref="FD60">
    <cfRule type="dataBar" priority="10">
      <dataBar>
        <cfvo type="min"/>
        <cfvo type="max"/>
        <color rgb="FFFF555A"/>
      </dataBar>
    </cfRule>
  </conditionalFormatting>
  <conditionalFormatting sqref="FB34:FC53">
    <cfRule type="cellIs" dxfId="7" priority="9" stopIfTrue="1" operator="greaterThan">
      <formula>0.05</formula>
    </cfRule>
  </conditionalFormatting>
  <conditionalFormatting sqref="FD34:FE54">
    <cfRule type="cellIs" dxfId="6" priority="8" stopIfTrue="1" operator="greaterThan">
      <formula>0.9499</formula>
    </cfRule>
  </conditionalFormatting>
  <conditionalFormatting sqref="FD55:FE55">
    <cfRule type="cellIs" dxfId="5" priority="6" stopIfTrue="1" operator="lessThan">
      <formula>0.95</formula>
    </cfRule>
    <cfRule type="cellIs" dxfId="4" priority="7" stopIfTrue="1" operator="greaterThan">
      <formula>0.94</formula>
    </cfRule>
  </conditionalFormatting>
  <conditionalFormatting sqref="FS60">
    <cfRule type="dataBar" priority="5">
      <dataBar>
        <cfvo type="min"/>
        <cfvo type="max"/>
        <color rgb="FFFF555A"/>
      </dataBar>
    </cfRule>
  </conditionalFormatting>
  <conditionalFormatting sqref="FQ34:FR53">
    <cfRule type="cellIs" dxfId="3" priority="4" stopIfTrue="1" operator="greaterThan">
      <formula>0.05</formula>
    </cfRule>
  </conditionalFormatting>
  <conditionalFormatting sqref="FS34:FT54">
    <cfRule type="cellIs" dxfId="2" priority="3" stopIfTrue="1" operator="greaterThan">
      <formula>0.9499</formula>
    </cfRule>
  </conditionalFormatting>
  <conditionalFormatting sqref="FS55:FT55">
    <cfRule type="cellIs" dxfId="1" priority="1" stopIfTrue="1" operator="lessThan">
      <formula>0.95</formula>
    </cfRule>
    <cfRule type="cellIs" dxfId="0" priority="2" stopIfTrue="1" operator="greaterThan">
      <formula>0.94</formula>
    </cfRule>
  </conditionalFormatting>
  <printOptions horizontalCentered="1"/>
  <pageMargins left="0.25" right="0.33" top="0.75" bottom="0.56000000000000005" header="0.3" footer="0.3"/>
  <pageSetup scale="57" orientation="landscape" horizontalDpi="4294967294" r:id="rId1"/>
  <headerFooter>
    <oddFooter>&amp;L&amp;8©Nevada Rural Hospital Partners, LLC.  All rights reserved&amp;R&amp;P</oddFooter>
  </headerFooter>
  <rowBreaks count="2" manualBreakCount="2">
    <brk id="59" max="178" man="1"/>
    <brk id="107" max="175" man="1"/>
  </rowBreaks>
  <colBreaks count="11" manualBreakCount="11">
    <brk id="14" max="106" man="1"/>
    <brk id="29" max="106" man="1"/>
    <brk id="44" max="106" man="1"/>
    <brk id="59" max="106" man="1"/>
    <brk id="74" max="106" man="1"/>
    <brk id="89" max="106" man="1"/>
    <brk id="104" max="106" man="1"/>
    <brk id="119" max="106" man="1"/>
    <brk id="134" max="106" man="1"/>
    <brk id="149" max="106" man="1"/>
    <brk id="164" max="10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2"/>
  <sheetViews>
    <sheetView zoomScaleNormal="100" workbookViewId="0">
      <selection sqref="A1:J1"/>
    </sheetView>
  </sheetViews>
  <sheetFormatPr defaultColWidth="7" defaultRowHeight="15" x14ac:dyDescent="0.25"/>
  <cols>
    <col min="1" max="1" width="14.85546875" style="11" customWidth="1"/>
    <col min="2" max="2" width="11" style="11" customWidth="1"/>
    <col min="3" max="3" width="16" style="11" customWidth="1"/>
    <col min="4" max="4" width="15.42578125" style="11" customWidth="1"/>
    <col min="5" max="5" width="15.28515625" style="11" customWidth="1"/>
    <col min="6" max="6" width="15.5703125" style="11" customWidth="1"/>
    <col min="7" max="7" width="15.140625" style="11" customWidth="1"/>
    <col min="8" max="8" width="15.28515625" style="11" customWidth="1"/>
    <col min="9" max="9" width="16.28515625" style="6" bestFit="1" customWidth="1"/>
    <col min="10" max="10" width="14.42578125" style="11" customWidth="1"/>
    <col min="11" max="11" width="4.140625" style="146" customWidth="1"/>
    <col min="12" max="12" width="24.42578125" style="11" customWidth="1"/>
    <col min="13" max="13" width="12" style="11" bestFit="1" customWidth="1"/>
    <col min="14" max="14" width="8" style="11" customWidth="1"/>
    <col min="15" max="15" width="9.5703125" style="11" customWidth="1"/>
    <col min="16" max="17" width="9.7109375" style="11" bestFit="1" customWidth="1"/>
    <col min="18" max="18" width="7.7109375" style="11" customWidth="1"/>
    <col min="19" max="19" width="9" style="11" customWidth="1"/>
    <col min="20" max="20" width="7.5703125" style="11" customWidth="1"/>
    <col min="21" max="21" width="8.28515625" style="11" customWidth="1"/>
    <col min="22" max="22" width="9.85546875" style="11" bestFit="1" customWidth="1"/>
    <col min="23" max="23" width="7.85546875" style="11" customWidth="1"/>
    <col min="24" max="24" width="9.85546875" style="11" bestFit="1" customWidth="1"/>
    <col min="25" max="26" width="10" style="11" bestFit="1" customWidth="1"/>
    <col min="27" max="27" width="10.28515625" style="11" bestFit="1" customWidth="1"/>
    <col min="28" max="29" width="11.7109375" style="11" bestFit="1" customWidth="1"/>
    <col min="30" max="30" width="12" style="11" bestFit="1" customWidth="1"/>
    <col min="31" max="31" width="7.28515625" style="11" bestFit="1" customWidth="1"/>
    <col min="32" max="32" width="13.85546875" style="11" bestFit="1" customWidth="1"/>
    <col min="33" max="33" width="11.7109375" style="11" bestFit="1" customWidth="1"/>
    <col min="34" max="35" width="14.85546875" style="11" bestFit="1" customWidth="1"/>
    <col min="36" max="36" width="13.7109375" style="11" bestFit="1" customWidth="1"/>
    <col min="37" max="37" width="11.5703125" style="11" bestFit="1" customWidth="1"/>
    <col min="38" max="38" width="10.85546875" style="11" customWidth="1"/>
    <col min="39" max="39" width="7" style="11" customWidth="1"/>
    <col min="40" max="16384" width="7" style="11"/>
  </cols>
  <sheetData>
    <row r="1" spans="1:44" ht="23.25" customHeight="1" x14ac:dyDescent="0.25">
      <c r="A1" s="273" t="str">
        <f>'Facility Dashboard'!A1:N1</f>
        <v xml:space="preserve">Nevada Rural Hopsital Partners Revenue Cycle </v>
      </c>
      <c r="B1" s="270"/>
      <c r="C1" s="270"/>
      <c r="D1" s="270"/>
      <c r="E1" s="270"/>
      <c r="F1" s="270"/>
      <c r="G1" s="270"/>
      <c r="H1" s="270"/>
      <c r="I1" s="270"/>
      <c r="J1" s="271"/>
      <c r="L1" s="269" t="str">
        <f>(A1)</f>
        <v xml:space="preserve">Nevada Rural Hopsital Partners Revenue Cycle </v>
      </c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1"/>
      <c r="AF1" s="274" t="str">
        <f>(L1)</f>
        <v xml:space="preserve">Nevada Rural Hopsital Partners Revenue Cycle </v>
      </c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</row>
    <row r="2" spans="1:44" x14ac:dyDescent="0.25">
      <c r="A2" s="272" t="s">
        <v>72</v>
      </c>
      <c r="B2" s="272"/>
      <c r="C2" s="272"/>
      <c r="D2" s="272"/>
      <c r="E2" s="272"/>
      <c r="F2" s="272"/>
      <c r="G2" s="272"/>
      <c r="H2" s="272"/>
      <c r="I2" s="272"/>
      <c r="J2" s="272"/>
      <c r="L2" s="272" t="s">
        <v>73</v>
      </c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F2" s="272" t="s">
        <v>74</v>
      </c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</row>
    <row r="3" spans="1:44" s="10" customFormat="1" ht="69.75" customHeight="1" thickBot="1" x14ac:dyDescent="0.3">
      <c r="A3" s="175" t="s">
        <v>34</v>
      </c>
      <c r="B3" s="176" t="s">
        <v>35</v>
      </c>
      <c r="C3" s="147" t="s">
        <v>36</v>
      </c>
      <c r="D3" s="147" t="s">
        <v>37</v>
      </c>
      <c r="E3" s="147" t="s">
        <v>38</v>
      </c>
      <c r="F3" s="147" t="s">
        <v>39</v>
      </c>
      <c r="G3" s="147" t="s">
        <v>40</v>
      </c>
      <c r="H3" s="177" t="s">
        <v>41</v>
      </c>
      <c r="I3" s="148" t="s">
        <v>76</v>
      </c>
      <c r="J3" s="148" t="s">
        <v>77</v>
      </c>
      <c r="K3" s="146"/>
      <c r="L3" s="174" t="s">
        <v>34</v>
      </c>
      <c r="M3" s="147" t="s">
        <v>121</v>
      </c>
      <c r="N3" s="147" t="s">
        <v>122</v>
      </c>
      <c r="O3" s="147" t="s">
        <v>138</v>
      </c>
      <c r="P3" s="147" t="s">
        <v>123</v>
      </c>
      <c r="Q3" s="147" t="s">
        <v>135</v>
      </c>
      <c r="R3" s="147" t="s">
        <v>136</v>
      </c>
      <c r="S3" s="147" t="s">
        <v>124</v>
      </c>
      <c r="T3" s="147" t="s">
        <v>137</v>
      </c>
      <c r="U3" s="147" t="s">
        <v>125</v>
      </c>
      <c r="V3" s="147" t="s">
        <v>126</v>
      </c>
      <c r="W3" s="147" t="s">
        <v>127</v>
      </c>
      <c r="X3" s="147" t="s">
        <v>128</v>
      </c>
      <c r="Y3" s="147" t="s">
        <v>129</v>
      </c>
      <c r="Z3" s="147" t="s">
        <v>130</v>
      </c>
      <c r="AA3" s="147" t="s">
        <v>131</v>
      </c>
      <c r="AB3" s="147" t="s">
        <v>132</v>
      </c>
      <c r="AC3" s="147" t="s">
        <v>133</v>
      </c>
      <c r="AD3" s="147" t="s">
        <v>134</v>
      </c>
      <c r="AE3" s="90"/>
      <c r="AF3" s="46" t="s">
        <v>34</v>
      </c>
      <c r="AG3" s="47" t="s">
        <v>44</v>
      </c>
      <c r="AH3" s="48" t="s">
        <v>45</v>
      </c>
      <c r="AI3" s="46" t="s">
        <v>46</v>
      </c>
      <c r="AJ3" s="11"/>
      <c r="AK3" s="11"/>
      <c r="AL3" s="11"/>
      <c r="AM3" s="11"/>
      <c r="AN3" s="11"/>
      <c r="AO3" s="11"/>
      <c r="AP3" s="11"/>
      <c r="AQ3" s="11"/>
      <c r="AR3" s="11"/>
    </row>
    <row r="4" spans="1:44" ht="16.5" thickTop="1" thickBot="1" x14ac:dyDescent="0.3">
      <c r="A4" s="131">
        <v>40909</v>
      </c>
      <c r="B4" s="104"/>
      <c r="C4" s="105"/>
      <c r="D4" s="106"/>
      <c r="E4" s="105"/>
      <c r="F4" s="106"/>
      <c r="G4" s="105"/>
      <c r="H4" s="106"/>
      <c r="I4" s="178" t="e">
        <f t="shared" ref="I4:I15" si="0">SUM(G4/B4)</f>
        <v>#DIV/0!</v>
      </c>
      <c r="J4" s="16" t="e">
        <f t="shared" ref="J4:J15" si="1">SUM(H4/D4)</f>
        <v>#DIV/0!</v>
      </c>
      <c r="L4" s="130">
        <v>40909</v>
      </c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90">
        <f>SUM(M4:AD4)</f>
        <v>0</v>
      </c>
      <c r="AF4" s="266"/>
      <c r="AG4" s="267"/>
      <c r="AH4" s="267"/>
      <c r="AI4" s="268"/>
      <c r="AP4" s="10"/>
      <c r="AQ4" s="10"/>
      <c r="AR4" s="10"/>
    </row>
    <row r="5" spans="1:44" ht="18.75" customHeight="1" thickTop="1" thickBot="1" x14ac:dyDescent="0.3">
      <c r="A5" s="131">
        <v>40940</v>
      </c>
      <c r="B5" s="104"/>
      <c r="C5" s="105"/>
      <c r="D5" s="106"/>
      <c r="E5" s="105"/>
      <c r="F5" s="106"/>
      <c r="G5" s="105"/>
      <c r="H5" s="106"/>
      <c r="I5" s="178" t="e">
        <f t="shared" si="0"/>
        <v>#DIV/0!</v>
      </c>
      <c r="J5" s="16" t="e">
        <f t="shared" si="1"/>
        <v>#DIV/0!</v>
      </c>
      <c r="L5" s="130">
        <v>40940</v>
      </c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90">
        <f t="shared" ref="AE5:AE15" si="2">SUM(M5:AD5)</f>
        <v>0</v>
      </c>
      <c r="AF5" s="130">
        <v>40909</v>
      </c>
      <c r="AG5" s="102">
        <f>C4</f>
        <v>0</v>
      </c>
      <c r="AH5" s="102">
        <f>E4</f>
        <v>0</v>
      </c>
      <c r="AI5" s="16" t="e">
        <f>SUM(AH5/AG5)</f>
        <v>#DIV/0!</v>
      </c>
      <c r="AJ5" s="10"/>
      <c r="AK5" s="10"/>
      <c r="AL5" s="10"/>
      <c r="AM5" s="10"/>
      <c r="AN5" s="10"/>
      <c r="AO5" s="10"/>
    </row>
    <row r="6" spans="1:44" ht="16.5" thickTop="1" thickBot="1" x14ac:dyDescent="0.3">
      <c r="A6" s="131">
        <v>40969</v>
      </c>
      <c r="B6" s="104"/>
      <c r="C6" s="105"/>
      <c r="D6" s="106"/>
      <c r="E6" s="105"/>
      <c r="F6" s="106"/>
      <c r="G6" s="105"/>
      <c r="H6" s="106"/>
      <c r="I6" s="178" t="e">
        <f t="shared" si="0"/>
        <v>#DIV/0!</v>
      </c>
      <c r="J6" s="16" t="e">
        <f t="shared" si="1"/>
        <v>#DIV/0!</v>
      </c>
      <c r="L6" s="130">
        <v>40969</v>
      </c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90">
        <f t="shared" si="2"/>
        <v>0</v>
      </c>
      <c r="AF6" s="130">
        <v>40940</v>
      </c>
      <c r="AG6" s="102">
        <f t="shared" ref="AG6:AG16" si="3">C5</f>
        <v>0</v>
      </c>
      <c r="AH6" s="102">
        <f t="shared" ref="AH6:AH16" si="4">E5</f>
        <v>0</v>
      </c>
      <c r="AI6" s="16" t="e">
        <f>SUM(AH6/AG6)</f>
        <v>#DIV/0!</v>
      </c>
    </row>
    <row r="7" spans="1:44" ht="16.5" thickTop="1" thickBot="1" x14ac:dyDescent="0.3">
      <c r="A7" s="131">
        <v>41000</v>
      </c>
      <c r="B7" s="104"/>
      <c r="C7" s="105"/>
      <c r="D7" s="106"/>
      <c r="E7" s="105"/>
      <c r="F7" s="106"/>
      <c r="G7" s="105"/>
      <c r="H7" s="106"/>
      <c r="I7" s="178" t="e">
        <f t="shared" si="0"/>
        <v>#DIV/0!</v>
      </c>
      <c r="J7" s="178" t="e">
        <f t="shared" si="1"/>
        <v>#DIV/0!</v>
      </c>
      <c r="L7" s="130">
        <v>41000</v>
      </c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90">
        <f t="shared" si="2"/>
        <v>0</v>
      </c>
      <c r="AF7" s="130">
        <v>40969</v>
      </c>
      <c r="AG7" s="102">
        <f t="shared" si="3"/>
        <v>0</v>
      </c>
      <c r="AH7" s="102">
        <f t="shared" si="4"/>
        <v>0</v>
      </c>
      <c r="AI7" s="16" t="e">
        <f>SUM(AH7/AG7)</f>
        <v>#DIV/0!</v>
      </c>
    </row>
    <row r="8" spans="1:44" ht="16.5" thickTop="1" thickBot="1" x14ac:dyDescent="0.3">
      <c r="A8" s="131">
        <v>41030</v>
      </c>
      <c r="B8" s="104"/>
      <c r="C8" s="105"/>
      <c r="D8" s="106"/>
      <c r="E8" s="105"/>
      <c r="F8" s="106"/>
      <c r="G8" s="105"/>
      <c r="H8" s="106"/>
      <c r="I8" s="178" t="e">
        <f t="shared" si="0"/>
        <v>#DIV/0!</v>
      </c>
      <c r="J8" s="178" t="e">
        <f t="shared" si="1"/>
        <v>#DIV/0!</v>
      </c>
      <c r="L8" s="130">
        <v>41030</v>
      </c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90">
        <f t="shared" si="2"/>
        <v>0</v>
      </c>
      <c r="AF8" s="130">
        <v>41000</v>
      </c>
      <c r="AG8" s="102">
        <f t="shared" si="3"/>
        <v>0</v>
      </c>
      <c r="AH8" s="102">
        <f t="shared" si="4"/>
        <v>0</v>
      </c>
      <c r="AI8" s="16" t="e">
        <f>SUM(AH8/AG8)</f>
        <v>#DIV/0!</v>
      </c>
    </row>
    <row r="9" spans="1:44" ht="16.5" thickTop="1" thickBot="1" x14ac:dyDescent="0.3">
      <c r="A9" s="131">
        <v>41061</v>
      </c>
      <c r="B9" s="104"/>
      <c r="C9" s="105"/>
      <c r="D9" s="106"/>
      <c r="E9" s="105"/>
      <c r="F9" s="106"/>
      <c r="G9" s="105"/>
      <c r="H9" s="106"/>
      <c r="I9" s="178" t="e">
        <f t="shared" si="0"/>
        <v>#DIV/0!</v>
      </c>
      <c r="J9" s="178" t="e">
        <f t="shared" si="1"/>
        <v>#DIV/0!</v>
      </c>
      <c r="L9" s="130">
        <v>41061</v>
      </c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90">
        <f t="shared" si="2"/>
        <v>0</v>
      </c>
      <c r="AF9" s="130">
        <v>41030</v>
      </c>
      <c r="AG9" s="102">
        <f t="shared" si="3"/>
        <v>0</v>
      </c>
      <c r="AH9" s="102">
        <f t="shared" si="4"/>
        <v>0</v>
      </c>
      <c r="AI9" s="16" t="e">
        <f t="shared" ref="AI9:AI16" si="5">SUM(AH9/AG9)</f>
        <v>#DIV/0!</v>
      </c>
    </row>
    <row r="10" spans="1:44" ht="16.5" thickTop="1" thickBot="1" x14ac:dyDescent="0.3">
      <c r="A10" s="131">
        <v>41091</v>
      </c>
      <c r="B10" s="104"/>
      <c r="C10" s="105"/>
      <c r="D10" s="106"/>
      <c r="E10" s="105"/>
      <c r="F10" s="106"/>
      <c r="G10" s="105"/>
      <c r="H10" s="106"/>
      <c r="I10" s="178" t="e">
        <f t="shared" si="0"/>
        <v>#DIV/0!</v>
      </c>
      <c r="J10" s="178" t="e">
        <f t="shared" si="1"/>
        <v>#DIV/0!</v>
      </c>
      <c r="L10" s="130">
        <v>41091</v>
      </c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90">
        <f t="shared" si="2"/>
        <v>0</v>
      </c>
      <c r="AF10" s="130">
        <v>41061</v>
      </c>
      <c r="AG10" s="102">
        <f t="shared" si="3"/>
        <v>0</v>
      </c>
      <c r="AH10" s="102">
        <f t="shared" si="4"/>
        <v>0</v>
      </c>
      <c r="AI10" s="16" t="e">
        <f t="shared" si="5"/>
        <v>#DIV/0!</v>
      </c>
    </row>
    <row r="11" spans="1:44" ht="16.5" thickTop="1" thickBot="1" x14ac:dyDescent="0.3">
      <c r="A11" s="131">
        <v>41122</v>
      </c>
      <c r="B11" s="104"/>
      <c r="C11" s="105"/>
      <c r="D11" s="106"/>
      <c r="E11" s="105"/>
      <c r="F11" s="106"/>
      <c r="G11" s="105"/>
      <c r="H11" s="106"/>
      <c r="I11" s="178" t="e">
        <f t="shared" si="0"/>
        <v>#DIV/0!</v>
      </c>
      <c r="J11" s="178" t="e">
        <f t="shared" si="1"/>
        <v>#DIV/0!</v>
      </c>
      <c r="L11" s="130">
        <v>41122</v>
      </c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90">
        <f t="shared" si="2"/>
        <v>0</v>
      </c>
      <c r="AF11" s="130">
        <v>41091</v>
      </c>
      <c r="AG11" s="102">
        <f t="shared" si="3"/>
        <v>0</v>
      </c>
      <c r="AH11" s="102">
        <f t="shared" si="4"/>
        <v>0</v>
      </c>
      <c r="AI11" s="16" t="e">
        <f t="shared" si="5"/>
        <v>#DIV/0!</v>
      </c>
    </row>
    <row r="12" spans="1:44" ht="16.5" thickTop="1" thickBot="1" x14ac:dyDescent="0.3">
      <c r="A12" s="131">
        <v>41153</v>
      </c>
      <c r="B12" s="104"/>
      <c r="C12" s="105"/>
      <c r="D12" s="106"/>
      <c r="E12" s="105"/>
      <c r="F12" s="106"/>
      <c r="G12" s="105"/>
      <c r="H12" s="106"/>
      <c r="I12" s="178" t="e">
        <f t="shared" si="0"/>
        <v>#DIV/0!</v>
      </c>
      <c r="J12" s="178" t="e">
        <f t="shared" si="1"/>
        <v>#DIV/0!</v>
      </c>
      <c r="L12" s="130">
        <v>41153</v>
      </c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90">
        <f t="shared" si="2"/>
        <v>0</v>
      </c>
      <c r="AF12" s="130">
        <v>41122</v>
      </c>
      <c r="AG12" s="102">
        <f t="shared" si="3"/>
        <v>0</v>
      </c>
      <c r="AH12" s="102">
        <f t="shared" si="4"/>
        <v>0</v>
      </c>
      <c r="AI12" s="16" t="e">
        <f t="shared" si="5"/>
        <v>#DIV/0!</v>
      </c>
    </row>
    <row r="13" spans="1:44" ht="16.5" thickTop="1" thickBot="1" x14ac:dyDescent="0.3">
      <c r="A13" s="131">
        <v>41183</v>
      </c>
      <c r="B13" s="104"/>
      <c r="C13" s="105"/>
      <c r="D13" s="106"/>
      <c r="E13" s="105"/>
      <c r="F13" s="106"/>
      <c r="G13" s="105"/>
      <c r="H13" s="106"/>
      <c r="I13" s="178" t="e">
        <f t="shared" si="0"/>
        <v>#DIV/0!</v>
      </c>
      <c r="J13" s="178" t="e">
        <f t="shared" si="1"/>
        <v>#DIV/0!</v>
      </c>
      <c r="L13" s="130">
        <v>41183</v>
      </c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90">
        <f t="shared" si="2"/>
        <v>0</v>
      </c>
      <c r="AF13" s="130">
        <v>41153</v>
      </c>
      <c r="AG13" s="102">
        <f t="shared" si="3"/>
        <v>0</v>
      </c>
      <c r="AH13" s="102">
        <f t="shared" si="4"/>
        <v>0</v>
      </c>
      <c r="AI13" s="16" t="e">
        <f t="shared" si="5"/>
        <v>#DIV/0!</v>
      </c>
    </row>
    <row r="14" spans="1:44" ht="16.5" thickTop="1" thickBot="1" x14ac:dyDescent="0.3">
      <c r="A14" s="131">
        <v>41214</v>
      </c>
      <c r="B14" s="104"/>
      <c r="C14" s="105"/>
      <c r="D14" s="106"/>
      <c r="E14" s="105"/>
      <c r="F14" s="106"/>
      <c r="G14" s="105"/>
      <c r="H14" s="106"/>
      <c r="I14" s="178" t="e">
        <f t="shared" si="0"/>
        <v>#DIV/0!</v>
      </c>
      <c r="J14" s="178" t="e">
        <f t="shared" si="1"/>
        <v>#DIV/0!</v>
      </c>
      <c r="L14" s="130">
        <v>41214</v>
      </c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90">
        <f t="shared" si="2"/>
        <v>0</v>
      </c>
      <c r="AF14" s="130">
        <v>41183</v>
      </c>
      <c r="AG14" s="102">
        <f t="shared" si="3"/>
        <v>0</v>
      </c>
      <c r="AH14" s="102">
        <f t="shared" si="4"/>
        <v>0</v>
      </c>
      <c r="AI14" s="16" t="e">
        <f t="shared" si="5"/>
        <v>#DIV/0!</v>
      </c>
    </row>
    <row r="15" spans="1:44" ht="16.5" thickTop="1" thickBot="1" x14ac:dyDescent="0.3">
      <c r="A15" s="131">
        <v>41244</v>
      </c>
      <c r="B15" s="104"/>
      <c r="C15" s="105"/>
      <c r="D15" s="106"/>
      <c r="E15" s="105"/>
      <c r="F15" s="106"/>
      <c r="G15" s="105"/>
      <c r="H15" s="106"/>
      <c r="I15" s="178" t="e">
        <f t="shared" si="0"/>
        <v>#DIV/0!</v>
      </c>
      <c r="J15" s="178" t="e">
        <f t="shared" si="1"/>
        <v>#DIV/0!</v>
      </c>
      <c r="L15" s="130">
        <v>41244</v>
      </c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90">
        <f t="shared" si="2"/>
        <v>0</v>
      </c>
      <c r="AF15" s="130">
        <v>41214</v>
      </c>
      <c r="AG15" s="102">
        <f t="shared" si="3"/>
        <v>0</v>
      </c>
      <c r="AH15" s="102">
        <f t="shared" si="4"/>
        <v>0</v>
      </c>
      <c r="AI15" s="16" t="e">
        <f t="shared" si="5"/>
        <v>#DIV/0!</v>
      </c>
    </row>
    <row r="16" spans="1:44" ht="16.5" thickTop="1" thickBot="1" x14ac:dyDescent="0.3">
      <c r="A16"/>
      <c r="B16" s="34">
        <f t="shared" ref="B16:H16" si="6">SUM(B4:B15)</f>
        <v>0</v>
      </c>
      <c r="C16" s="34">
        <f t="shared" si="6"/>
        <v>0</v>
      </c>
      <c r="D16" s="35">
        <f t="shared" si="6"/>
        <v>0</v>
      </c>
      <c r="E16" s="34">
        <f t="shared" si="6"/>
        <v>0</v>
      </c>
      <c r="F16" s="35">
        <f t="shared" si="6"/>
        <v>0</v>
      </c>
      <c r="G16" s="34">
        <f t="shared" si="6"/>
        <v>0</v>
      </c>
      <c r="H16" s="35">
        <f t="shared" si="6"/>
        <v>0</v>
      </c>
      <c r="I16" s="36" t="e">
        <f>AVERAGE(I4:I15)</f>
        <v>#DIV/0!</v>
      </c>
      <c r="J16" s="36" t="e">
        <f>AVERAGE(J4:J15)</f>
        <v>#DIV/0!</v>
      </c>
      <c r="L16" s="6"/>
      <c r="M16" s="179">
        <f t="shared" ref="M16:AD16" si="7">SUM(M4:M15)</f>
        <v>0</v>
      </c>
      <c r="N16" s="179">
        <f t="shared" si="7"/>
        <v>0</v>
      </c>
      <c r="O16" s="179">
        <f t="shared" si="7"/>
        <v>0</v>
      </c>
      <c r="P16" s="179">
        <f t="shared" si="7"/>
        <v>0</v>
      </c>
      <c r="Q16" s="179">
        <f t="shared" si="7"/>
        <v>0</v>
      </c>
      <c r="R16" s="179">
        <f t="shared" si="7"/>
        <v>0</v>
      </c>
      <c r="S16" s="179">
        <f t="shared" si="7"/>
        <v>0</v>
      </c>
      <c r="T16" s="179">
        <f t="shared" si="7"/>
        <v>0</v>
      </c>
      <c r="U16" s="179">
        <f t="shared" si="7"/>
        <v>0</v>
      </c>
      <c r="V16" s="179">
        <f t="shared" si="7"/>
        <v>0</v>
      </c>
      <c r="W16" s="179">
        <f t="shared" si="7"/>
        <v>0</v>
      </c>
      <c r="X16" s="179">
        <f t="shared" si="7"/>
        <v>0</v>
      </c>
      <c r="Y16" s="179">
        <f t="shared" si="7"/>
        <v>0</v>
      </c>
      <c r="Z16" s="179">
        <f t="shared" si="7"/>
        <v>0</v>
      </c>
      <c r="AA16" s="179">
        <f t="shared" si="7"/>
        <v>0</v>
      </c>
      <c r="AB16" s="179">
        <f t="shared" si="7"/>
        <v>0</v>
      </c>
      <c r="AC16" s="179">
        <f t="shared" si="7"/>
        <v>0</v>
      </c>
      <c r="AD16" s="179">
        <f t="shared" si="7"/>
        <v>0</v>
      </c>
      <c r="AE16" s="91">
        <f>SUM(M16:AD16)</f>
        <v>0</v>
      </c>
      <c r="AF16" s="130">
        <v>41244</v>
      </c>
      <c r="AG16" s="102">
        <f t="shared" si="3"/>
        <v>0</v>
      </c>
      <c r="AH16" s="102">
        <f t="shared" si="4"/>
        <v>0</v>
      </c>
      <c r="AI16" s="16" t="e">
        <f t="shared" si="5"/>
        <v>#DIV/0!</v>
      </c>
    </row>
    <row r="17" spans="1:44" ht="16.5" thickTop="1" thickBot="1" x14ac:dyDescent="0.3">
      <c r="A17" s="276" t="s">
        <v>42</v>
      </c>
      <c r="B17" s="276"/>
      <c r="C17" s="276"/>
      <c r="D17" s="276"/>
      <c r="E17" s="276"/>
      <c r="F17" s="276"/>
      <c r="G17" s="276"/>
      <c r="H17" s="276"/>
      <c r="I17" s="276" t="s">
        <v>70</v>
      </c>
      <c r="J17" s="276"/>
      <c r="L17" s="37" t="s">
        <v>43</v>
      </c>
      <c r="M17" s="38" t="e">
        <f>SUM(M16/AE16)</f>
        <v>#DIV/0!</v>
      </c>
      <c r="N17" s="38" t="e">
        <f>SUM(N16/AE16)</f>
        <v>#DIV/0!</v>
      </c>
      <c r="O17" s="38" t="e">
        <f>SUM(O16/AE16)</f>
        <v>#DIV/0!</v>
      </c>
      <c r="P17" s="38" t="e">
        <f>SUM(P16/AE16)</f>
        <v>#DIV/0!</v>
      </c>
      <c r="Q17" s="38" t="e">
        <f>SUM(Q16/AE16)</f>
        <v>#DIV/0!</v>
      </c>
      <c r="R17" s="38" t="e">
        <f>SUM(R16/AE16)</f>
        <v>#DIV/0!</v>
      </c>
      <c r="S17" s="38" t="e">
        <f>SUM(S16/AE16)</f>
        <v>#DIV/0!</v>
      </c>
      <c r="T17" s="38" t="e">
        <f>SUM(T16/AE16)</f>
        <v>#DIV/0!</v>
      </c>
      <c r="U17" s="38" t="e">
        <f>SUM(U16/AE16)</f>
        <v>#DIV/0!</v>
      </c>
      <c r="V17" s="38" t="e">
        <f>SUM(V16/AE16)</f>
        <v>#DIV/0!</v>
      </c>
      <c r="W17" s="38" t="e">
        <f>SUM(W16/AE16)</f>
        <v>#DIV/0!</v>
      </c>
      <c r="X17" s="38" t="e">
        <f>SUM(X16/AE16)</f>
        <v>#DIV/0!</v>
      </c>
      <c r="Y17" s="38" t="e">
        <f>SUM(Y16/AE16)</f>
        <v>#DIV/0!</v>
      </c>
      <c r="Z17" s="38" t="e">
        <f>SUM(Z16/AE16)</f>
        <v>#DIV/0!</v>
      </c>
      <c r="AA17" s="38" t="e">
        <f>SUM(AA16/AE16)</f>
        <v>#DIV/0!</v>
      </c>
      <c r="AB17" s="38" t="e">
        <f>SUM(AB16/AE16)</f>
        <v>#DIV/0!</v>
      </c>
      <c r="AC17" s="38" t="e">
        <f>SUM(AC16/AE16)</f>
        <v>#DIV/0!</v>
      </c>
      <c r="AD17" s="38" t="e">
        <f>SUM(AD16/AE16)</f>
        <v>#DIV/0!</v>
      </c>
      <c r="AE17" s="39"/>
    </row>
    <row r="18" spans="1:44" ht="15.75" thickTop="1" x14ac:dyDescent="0.25">
      <c r="A18"/>
      <c r="B18"/>
      <c r="C18"/>
      <c r="D18"/>
      <c r="E18"/>
      <c r="F18"/>
      <c r="G18"/>
      <c r="H18"/>
      <c r="I18" s="33"/>
      <c r="J18" s="6"/>
    </row>
    <row r="19" spans="1:44" x14ac:dyDescent="0.25">
      <c r="I19" s="11"/>
      <c r="L19"/>
      <c r="M19"/>
      <c r="N19"/>
      <c r="O19"/>
      <c r="P19"/>
      <c r="Q19"/>
      <c r="R19"/>
      <c r="S19"/>
      <c r="T19" s="33"/>
      <c r="U19" s="6"/>
    </row>
    <row r="20" spans="1:44" x14ac:dyDescent="0.25">
      <c r="I20" s="11"/>
      <c r="L20"/>
      <c r="M20"/>
      <c r="N20"/>
      <c r="O20"/>
      <c r="P20"/>
      <c r="Q20"/>
      <c r="R20"/>
      <c r="S20"/>
      <c r="T20" s="33"/>
      <c r="U20" s="6"/>
    </row>
    <row r="21" spans="1:44" x14ac:dyDescent="0.25">
      <c r="I21" s="11"/>
      <c r="L21" s="40"/>
      <c r="M21" s="41"/>
      <c r="N21" s="41"/>
      <c r="O21" s="41"/>
      <c r="P21" s="41"/>
      <c r="Q21" s="41"/>
      <c r="R21" s="41"/>
      <c r="S21" s="41"/>
      <c r="T21" s="42"/>
      <c r="U21" s="43"/>
      <c r="V21" s="10"/>
      <c r="W21" s="10"/>
      <c r="X21" s="10"/>
      <c r="Y21" s="10"/>
      <c r="Z21" s="10"/>
      <c r="AA21" s="10"/>
      <c r="AB21" s="10"/>
      <c r="AC21" s="10"/>
      <c r="AD21" s="10"/>
    </row>
    <row r="22" spans="1:44" x14ac:dyDescent="0.25">
      <c r="I22" s="11"/>
      <c r="L22" s="40"/>
      <c r="M22"/>
      <c r="N22"/>
      <c r="O22"/>
      <c r="P22"/>
      <c r="Q22"/>
      <c r="R22"/>
      <c r="S22"/>
      <c r="T22" s="33"/>
      <c r="U22" s="6"/>
    </row>
    <row r="23" spans="1:44" x14ac:dyDescent="0.25">
      <c r="I23" s="11"/>
      <c r="L23" s="40"/>
      <c r="M23"/>
      <c r="N23"/>
      <c r="O23"/>
      <c r="P23"/>
      <c r="Q23"/>
      <c r="R23"/>
      <c r="S23"/>
      <c r="T23" s="33"/>
    </row>
    <row r="24" spans="1:44" x14ac:dyDescent="0.25">
      <c r="I24" s="11"/>
      <c r="L24" s="40"/>
      <c r="M24"/>
      <c r="N24"/>
      <c r="O24"/>
      <c r="P24"/>
      <c r="Q24"/>
      <c r="R24"/>
      <c r="S24"/>
      <c r="T24" s="33"/>
    </row>
    <row r="25" spans="1:44" x14ac:dyDescent="0.25">
      <c r="I25" s="11"/>
      <c r="L25" s="40"/>
      <c r="M25"/>
      <c r="N25"/>
      <c r="O25"/>
      <c r="P25"/>
      <c r="Q25"/>
      <c r="R25"/>
      <c r="S25"/>
      <c r="T25" s="33"/>
    </row>
    <row r="26" spans="1:44" x14ac:dyDescent="0.25">
      <c r="I26" s="11"/>
      <c r="L26" s="40"/>
      <c r="M26"/>
      <c r="N26"/>
      <c r="O26"/>
      <c r="P26"/>
      <c r="Q26"/>
      <c r="R26"/>
      <c r="S26"/>
      <c r="T26" s="33"/>
    </row>
    <row r="27" spans="1:44" x14ac:dyDescent="0.25">
      <c r="I27" s="11"/>
      <c r="L27" s="40"/>
      <c r="M27"/>
      <c r="N27"/>
      <c r="O27"/>
      <c r="P27"/>
      <c r="Q27"/>
      <c r="R27"/>
      <c r="S27"/>
      <c r="T27" s="33"/>
    </row>
    <row r="28" spans="1:44" x14ac:dyDescent="0.25">
      <c r="I28" s="11"/>
      <c r="L28" s="40"/>
      <c r="M28"/>
      <c r="N28"/>
      <c r="O28"/>
      <c r="P28"/>
      <c r="Q28"/>
      <c r="R28"/>
      <c r="S28"/>
      <c r="T28" s="33"/>
    </row>
    <row r="29" spans="1:44" x14ac:dyDescent="0.25">
      <c r="I29" s="11"/>
      <c r="L29" s="40"/>
      <c r="M29"/>
      <c r="N29"/>
      <c r="O29"/>
      <c r="P29"/>
      <c r="Q29"/>
      <c r="R29"/>
      <c r="S29"/>
      <c r="T29" s="33"/>
    </row>
    <row r="30" spans="1:44" x14ac:dyDescent="0.25">
      <c r="I30" s="11"/>
      <c r="L30" s="40"/>
      <c r="M30"/>
      <c r="N30"/>
      <c r="O30"/>
      <c r="P30"/>
      <c r="Q30"/>
      <c r="R30"/>
      <c r="S30"/>
      <c r="T30" s="33"/>
    </row>
    <row r="31" spans="1:44" x14ac:dyDescent="0.25">
      <c r="A31" s="6"/>
      <c r="B31" s="6"/>
      <c r="C31" s="6"/>
      <c r="D31" s="6"/>
      <c r="E31" s="6"/>
      <c r="F31" s="6"/>
      <c r="G31" s="6"/>
      <c r="H31" s="6"/>
      <c r="J31" s="6"/>
      <c r="L31" s="40"/>
      <c r="M31"/>
      <c r="N31"/>
      <c r="O31"/>
      <c r="P31"/>
      <c r="Q31"/>
      <c r="R31"/>
      <c r="S31"/>
      <c r="T31" s="44"/>
      <c r="U31" s="45"/>
      <c r="AE31" s="39"/>
    </row>
    <row r="32" spans="1:44" s="6" customFormat="1" x14ac:dyDescent="0.25">
      <c r="K32" s="146"/>
      <c r="L32" s="40"/>
      <c r="M32"/>
      <c r="N32"/>
      <c r="O32"/>
      <c r="P32"/>
      <c r="Q32"/>
      <c r="R32"/>
      <c r="S32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39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</row>
    <row r="33" spans="1:44" s="6" customForma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46"/>
      <c r="L33" s="40"/>
      <c r="M33"/>
      <c r="N33"/>
      <c r="O33"/>
      <c r="P33"/>
      <c r="Q33"/>
      <c r="R33"/>
      <c r="S33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J33" s="11"/>
      <c r="AK33" s="11"/>
      <c r="AL33" s="11"/>
      <c r="AM33" s="11"/>
      <c r="AN33" s="11"/>
      <c r="AO33" s="11"/>
    </row>
    <row r="34" spans="1:44" x14ac:dyDescent="0.25">
      <c r="A34"/>
      <c r="AI34" s="6"/>
      <c r="AJ34" s="6"/>
      <c r="AK34" s="6"/>
      <c r="AL34" s="6"/>
      <c r="AM34" s="6"/>
      <c r="AN34" s="6"/>
      <c r="AO34" s="6"/>
      <c r="AP34" s="6"/>
      <c r="AQ34" s="6"/>
      <c r="AR34" s="6"/>
    </row>
    <row r="35" spans="1:44" x14ac:dyDescent="0.25">
      <c r="I35" s="11"/>
      <c r="M35" s="243"/>
      <c r="N35" s="243"/>
      <c r="O35" s="243"/>
      <c r="P35"/>
      <c r="Q35"/>
      <c r="R35"/>
      <c r="AJ35" s="6"/>
      <c r="AK35" s="6"/>
      <c r="AL35" s="6"/>
      <c r="AM35" s="6"/>
      <c r="AN35" s="6"/>
      <c r="AO35" s="6"/>
    </row>
    <row r="36" spans="1:44" x14ac:dyDescent="0.25">
      <c r="L36" s="92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</row>
    <row r="37" spans="1:44" x14ac:dyDescent="0.25">
      <c r="I37" s="11"/>
      <c r="L37" s="14"/>
      <c r="M37" s="14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146"/>
      <c r="Z37" s="146"/>
      <c r="AA37" s="146"/>
      <c r="AB37" s="146"/>
      <c r="AC37" s="146"/>
      <c r="AD37" s="146"/>
    </row>
    <row r="38" spans="1:44" x14ac:dyDescent="0.25">
      <c r="I38" s="11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146"/>
      <c r="Z38" s="146"/>
      <c r="AA38" s="146"/>
      <c r="AB38" s="146"/>
      <c r="AC38" s="146"/>
      <c r="AD38" s="146"/>
    </row>
    <row r="39" spans="1:44" x14ac:dyDescent="0.25">
      <c r="I39" s="11"/>
      <c r="L39" s="89"/>
      <c r="M39" s="89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</row>
    <row r="40" spans="1:44" ht="34.5" customHeight="1" x14ac:dyDescent="0.25">
      <c r="I40" s="11"/>
      <c r="L40" s="89"/>
      <c r="M40" s="89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</row>
    <row r="41" spans="1:44" ht="36" customHeight="1" x14ac:dyDescent="0.25">
      <c r="I41" s="11"/>
      <c r="L41" s="89"/>
      <c r="M41" s="89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</row>
    <row r="42" spans="1:44" ht="29.25" customHeight="1" x14ac:dyDescent="0.25">
      <c r="E42" s="49"/>
      <c r="I42" s="11"/>
      <c r="L42" s="89"/>
      <c r="M42" s="89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</row>
    <row r="43" spans="1:44" ht="34.5" customHeight="1" x14ac:dyDescent="0.25">
      <c r="I43" s="11"/>
      <c r="L43" s="89"/>
      <c r="M43" s="89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</row>
    <row r="44" spans="1:44" ht="35.25" customHeight="1" x14ac:dyDescent="0.25">
      <c r="I44" s="11"/>
      <c r="L44" s="89"/>
      <c r="M44" s="89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</row>
    <row r="45" spans="1:44" ht="35.25" customHeight="1" x14ac:dyDescent="0.25">
      <c r="I45" s="11"/>
      <c r="L45" s="89"/>
      <c r="M45" s="89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spans="1:44" ht="30" customHeight="1" x14ac:dyDescent="0.25">
      <c r="I46" s="11"/>
      <c r="L46" s="89"/>
      <c r="M46" s="89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</row>
    <row r="47" spans="1:44" ht="33" customHeight="1" x14ac:dyDescent="0.25">
      <c r="I47" s="11"/>
      <c r="L47" s="89"/>
      <c r="M47" s="89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0"/>
    </row>
    <row r="48" spans="1:44" ht="36" customHeight="1" x14ac:dyDescent="0.25">
      <c r="I48" s="11"/>
      <c r="L48" s="89"/>
      <c r="M48" s="89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spans="1:32" ht="33" customHeight="1" x14ac:dyDescent="0.25">
      <c r="L49" s="89"/>
      <c r="M49" s="89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F49" s="10"/>
    </row>
    <row r="50" spans="1:32" ht="32.25" customHeight="1" x14ac:dyDescent="0.25">
      <c r="L50" s="89"/>
      <c r="M50" s="89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2" ht="37.5" customHeight="1" x14ac:dyDescent="0.25"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spans="1:32" ht="39.75" customHeight="1" x14ac:dyDescent="0.25">
      <c r="A52" s="275" t="s">
        <v>47</v>
      </c>
      <c r="B52" s="275"/>
      <c r="C52" s="275"/>
      <c r="D52" s="275"/>
      <c r="E52" s="275"/>
      <c r="F52" s="275"/>
      <c r="G52" s="50"/>
    </row>
  </sheetData>
  <mergeCells count="11">
    <mergeCell ref="A52:F52"/>
    <mergeCell ref="A2:J2"/>
    <mergeCell ref="A17:H17"/>
    <mergeCell ref="I17:J17"/>
    <mergeCell ref="M35:O35"/>
    <mergeCell ref="AF4:AI4"/>
    <mergeCell ref="L1:AD1"/>
    <mergeCell ref="L2:AD2"/>
    <mergeCell ref="AF2:AR2"/>
    <mergeCell ref="A1:J1"/>
    <mergeCell ref="AF1:AR1"/>
  </mergeCells>
  <dataValidations count="2">
    <dataValidation type="list" allowBlank="1" showInputMessage="1" showErrorMessage="1" errorTitle="Lock Down to Free Form Entry" error="Please utilize the drop down box option" sqref="E18 P19:P20">
      <formula1>"MC,MC HMO,MCAID,COMM,TRICARE,HMO/PPO,SELF PAY"</formula1>
    </dataValidation>
    <dataValidation type="list" allowBlank="1" showInputMessage="1" showErrorMessage="1" errorTitle="Lock Down to Free Form Entry" error="Please utilize the drop down box option" sqref="C18 N19:N20">
      <formula1>"1,2,3,4,5,6,7,8,9,10,11"</formula1>
    </dataValidation>
  </dataValidations>
  <printOptions horizontalCentered="1"/>
  <pageMargins left="0.4" right="0.26" top="0.75" bottom="0.75" header="0.3" footer="0.3"/>
  <pageSetup scale="62" orientation="landscape" horizontalDpi="4294967293" r:id="rId1"/>
  <headerFooter>
    <oddFooter>&amp;L&amp;9©Nevada Rural Hospital Partners, LLC.  All rights reserved&amp;R&amp;P</oddFooter>
  </headerFooter>
  <colBreaks count="2" manualBreakCount="2">
    <brk id="10" max="39" man="1"/>
    <brk id="31" max="3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7" sqref="A7:A18"/>
    </sheetView>
  </sheetViews>
  <sheetFormatPr defaultRowHeight="15" x14ac:dyDescent="0.25"/>
  <cols>
    <col min="1" max="1" width="16" style="68" customWidth="1"/>
    <col min="2" max="2" width="15" style="68" customWidth="1"/>
    <col min="3" max="3" width="14.28515625" style="68" customWidth="1"/>
    <col min="4" max="4" width="15.42578125" customWidth="1"/>
    <col min="6" max="6" width="10" bestFit="1" customWidth="1"/>
  </cols>
  <sheetData>
    <row r="1" spans="1:7" x14ac:dyDescent="0.25">
      <c r="A1" s="277" t="str">
        <f>'Facility Dashboard'!A1:N1</f>
        <v xml:space="preserve">Nevada Rural Hopsital Partners Revenue Cycle </v>
      </c>
      <c r="B1" s="277"/>
      <c r="C1" s="277"/>
      <c r="D1" s="277"/>
      <c r="E1" s="277"/>
      <c r="F1" s="277"/>
      <c r="G1" s="277"/>
    </row>
    <row r="2" spans="1:7" x14ac:dyDescent="0.25">
      <c r="A2" s="278" t="s">
        <v>58</v>
      </c>
      <c r="B2" s="278"/>
      <c r="C2" s="278"/>
      <c r="D2" s="278"/>
      <c r="E2" s="278"/>
      <c r="F2" s="278"/>
      <c r="G2" s="278"/>
    </row>
    <row r="3" spans="1:7" x14ac:dyDescent="0.25">
      <c r="A3" s="70"/>
      <c r="B3" s="70"/>
      <c r="C3" s="70"/>
    </row>
    <row r="4" spans="1:7" x14ac:dyDescent="0.25">
      <c r="A4" s="70"/>
      <c r="B4" s="70"/>
      <c r="C4" s="70"/>
    </row>
    <row r="5" spans="1:7" ht="15.75" thickBot="1" x14ac:dyDescent="0.3">
      <c r="A5" s="70"/>
    </row>
    <row r="6" spans="1:7" ht="15.75" thickTop="1" x14ac:dyDescent="0.25">
      <c r="A6" s="70"/>
      <c r="B6" s="133" t="s">
        <v>59</v>
      </c>
      <c r="C6" s="133" t="s">
        <v>62</v>
      </c>
      <c r="D6" s="133" t="s">
        <v>66</v>
      </c>
    </row>
    <row r="7" spans="1:7" x14ac:dyDescent="0.25">
      <c r="A7" s="135">
        <v>40909</v>
      </c>
      <c r="B7" s="134"/>
      <c r="C7" s="134"/>
      <c r="D7" s="134"/>
    </row>
    <row r="8" spans="1:7" x14ac:dyDescent="0.25">
      <c r="A8" s="135">
        <v>40940</v>
      </c>
      <c r="B8" s="134"/>
      <c r="C8" s="134"/>
      <c r="D8" s="134"/>
    </row>
    <row r="9" spans="1:7" x14ac:dyDescent="0.25">
      <c r="A9" s="135">
        <v>40969</v>
      </c>
      <c r="B9" s="134"/>
      <c r="C9" s="134"/>
      <c r="D9" s="134"/>
    </row>
    <row r="10" spans="1:7" x14ac:dyDescent="0.25">
      <c r="A10" s="135">
        <v>41000</v>
      </c>
      <c r="B10" s="134"/>
      <c r="C10" s="134"/>
      <c r="D10" s="134"/>
    </row>
    <row r="11" spans="1:7" x14ac:dyDescent="0.25">
      <c r="A11" s="135">
        <v>41030</v>
      </c>
      <c r="B11" s="134"/>
      <c r="C11" s="134"/>
      <c r="D11" s="134"/>
    </row>
    <row r="12" spans="1:7" x14ac:dyDescent="0.25">
      <c r="A12" s="135">
        <v>41061</v>
      </c>
      <c r="B12" s="134"/>
      <c r="C12" s="134"/>
      <c r="D12" s="134"/>
    </row>
    <row r="13" spans="1:7" x14ac:dyDescent="0.25">
      <c r="A13" s="135">
        <v>41091</v>
      </c>
      <c r="B13" s="134"/>
      <c r="C13" s="134"/>
      <c r="D13" s="134"/>
    </row>
    <row r="14" spans="1:7" x14ac:dyDescent="0.25">
      <c r="A14" s="135">
        <v>41122</v>
      </c>
      <c r="B14" s="134"/>
      <c r="C14" s="134"/>
      <c r="D14" s="134"/>
    </row>
    <row r="15" spans="1:7" x14ac:dyDescent="0.25">
      <c r="A15" s="135">
        <v>41153</v>
      </c>
      <c r="B15" s="134"/>
      <c r="C15" s="134"/>
      <c r="D15" s="134"/>
    </row>
    <row r="16" spans="1:7" x14ac:dyDescent="0.25">
      <c r="A16" s="135">
        <v>41183</v>
      </c>
      <c r="B16" s="134"/>
      <c r="C16" s="134"/>
      <c r="D16" s="134"/>
    </row>
    <row r="17" spans="1:4" x14ac:dyDescent="0.25">
      <c r="A17" s="135">
        <v>41214</v>
      </c>
      <c r="B17" s="134"/>
      <c r="C17" s="134"/>
      <c r="D17" s="134"/>
    </row>
    <row r="18" spans="1:4" x14ac:dyDescent="0.25">
      <c r="A18" s="135">
        <v>41244</v>
      </c>
      <c r="B18" s="134"/>
      <c r="C18" s="134"/>
      <c r="D18" s="134"/>
    </row>
    <row r="19" spans="1:4" x14ac:dyDescent="0.25">
      <c r="A19" s="70"/>
      <c r="B19" s="134"/>
      <c r="C19" s="134"/>
      <c r="D19" s="134"/>
    </row>
    <row r="20" spans="1:4" x14ac:dyDescent="0.25">
      <c r="A20" s="72"/>
      <c r="B20" s="71"/>
    </row>
    <row r="21" spans="1:4" x14ac:dyDescent="0.25">
      <c r="A21" s="72"/>
    </row>
    <row r="22" spans="1:4" x14ac:dyDescent="0.25">
      <c r="A22" s="72"/>
    </row>
    <row r="23" spans="1:4" x14ac:dyDescent="0.25">
      <c r="A23" s="72"/>
    </row>
    <row r="24" spans="1:4" x14ac:dyDescent="0.25">
      <c r="A24" s="72"/>
    </row>
    <row r="25" spans="1:4" x14ac:dyDescent="0.25">
      <c r="A25" s="72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7" sqref="A7:A18"/>
    </sheetView>
  </sheetViews>
  <sheetFormatPr defaultRowHeight="15" x14ac:dyDescent="0.25"/>
  <cols>
    <col min="1" max="1" width="13.5703125" style="68" customWidth="1"/>
    <col min="2" max="2" width="16.5703125" style="68" customWidth="1"/>
    <col min="3" max="3" width="15.85546875" style="68" customWidth="1"/>
    <col min="4" max="4" width="14.5703125" customWidth="1"/>
  </cols>
  <sheetData>
    <row r="1" spans="1:4" x14ac:dyDescent="0.25">
      <c r="A1" s="279" t="str">
        <f>'Net Rev PPE'!A1</f>
        <v xml:space="preserve">Nevada Rural Hopsital Partners Revenue Cycle </v>
      </c>
      <c r="B1" s="279"/>
      <c r="C1" s="279"/>
      <c r="D1" s="279"/>
    </row>
    <row r="2" spans="1:4" x14ac:dyDescent="0.25">
      <c r="A2" s="278" t="s">
        <v>60</v>
      </c>
      <c r="B2" s="278"/>
      <c r="C2" s="278"/>
      <c r="D2" s="278"/>
    </row>
    <row r="3" spans="1:4" x14ac:dyDescent="0.25">
      <c r="A3" s="70"/>
    </row>
    <row r="4" spans="1:4" x14ac:dyDescent="0.25">
      <c r="A4" s="70"/>
    </row>
    <row r="5" spans="1:4" ht="15.75" thickBot="1" x14ac:dyDescent="0.3">
      <c r="A5" s="70"/>
    </row>
    <row r="6" spans="1:4" ht="15.75" thickTop="1" x14ac:dyDescent="0.25">
      <c r="A6" s="70"/>
      <c r="B6" s="133" t="s">
        <v>61</v>
      </c>
      <c r="C6" s="133" t="s">
        <v>62</v>
      </c>
      <c r="D6" s="133" t="s">
        <v>66</v>
      </c>
    </row>
    <row r="7" spans="1:4" x14ac:dyDescent="0.25">
      <c r="A7" s="135">
        <v>40909</v>
      </c>
      <c r="B7" s="136"/>
      <c r="C7" s="136"/>
      <c r="D7" s="136"/>
    </row>
    <row r="8" spans="1:4" x14ac:dyDescent="0.25">
      <c r="A8" s="135">
        <v>40940</v>
      </c>
      <c r="B8" s="136"/>
      <c r="C8" s="136"/>
      <c r="D8" s="136"/>
    </row>
    <row r="9" spans="1:4" x14ac:dyDescent="0.25">
      <c r="A9" s="135">
        <v>40969</v>
      </c>
      <c r="B9" s="136"/>
      <c r="C9" s="136"/>
      <c r="D9" s="136"/>
    </row>
    <row r="10" spans="1:4" x14ac:dyDescent="0.25">
      <c r="A10" s="135">
        <v>41000</v>
      </c>
      <c r="B10" s="136"/>
      <c r="C10" s="136"/>
      <c r="D10" s="136"/>
    </row>
    <row r="11" spans="1:4" x14ac:dyDescent="0.25">
      <c r="A11" s="135">
        <v>41030</v>
      </c>
      <c r="B11" s="136"/>
      <c r="C11" s="136"/>
      <c r="D11" s="136"/>
    </row>
    <row r="12" spans="1:4" x14ac:dyDescent="0.25">
      <c r="A12" s="135">
        <v>41061</v>
      </c>
      <c r="B12" s="136"/>
      <c r="C12" s="136"/>
      <c r="D12" s="136"/>
    </row>
    <row r="13" spans="1:4" x14ac:dyDescent="0.25">
      <c r="A13" s="135">
        <v>41091</v>
      </c>
      <c r="B13" s="136"/>
      <c r="C13" s="136"/>
      <c r="D13" s="136"/>
    </row>
    <row r="14" spans="1:4" x14ac:dyDescent="0.25">
      <c r="A14" s="135">
        <v>41122</v>
      </c>
      <c r="B14" s="136"/>
      <c r="C14" s="136"/>
      <c r="D14" s="136"/>
    </row>
    <row r="15" spans="1:4" x14ac:dyDescent="0.25">
      <c r="A15" s="135">
        <v>41153</v>
      </c>
      <c r="B15" s="136"/>
      <c r="C15" s="136"/>
      <c r="D15" s="136"/>
    </row>
    <row r="16" spans="1:4" x14ac:dyDescent="0.25">
      <c r="A16" s="135">
        <v>41183</v>
      </c>
      <c r="B16" s="136"/>
      <c r="C16" s="136"/>
      <c r="D16" s="136"/>
    </row>
    <row r="17" spans="1:4" x14ac:dyDescent="0.25">
      <c r="A17" s="135">
        <v>41214</v>
      </c>
      <c r="B17" s="136"/>
      <c r="C17" s="136"/>
      <c r="D17" s="136"/>
    </row>
    <row r="18" spans="1:4" x14ac:dyDescent="0.25">
      <c r="A18" s="135">
        <v>41244</v>
      </c>
      <c r="B18" s="136"/>
      <c r="C18" s="136"/>
      <c r="D18" s="136"/>
    </row>
    <row r="19" spans="1:4" x14ac:dyDescent="0.25">
      <c r="A19" s="70"/>
      <c r="B19" s="136"/>
      <c r="C19" s="136"/>
      <c r="D19" s="136"/>
    </row>
    <row r="20" spans="1:4" x14ac:dyDescent="0.25">
      <c r="A20" s="70"/>
      <c r="B20" s="74"/>
      <c r="C20" s="74"/>
    </row>
    <row r="21" spans="1:4" x14ac:dyDescent="0.25">
      <c r="A21" s="70"/>
      <c r="B21" s="74"/>
      <c r="C21" s="74"/>
    </row>
    <row r="22" spans="1:4" x14ac:dyDescent="0.25">
      <c r="A22" s="70"/>
      <c r="B22" s="74"/>
      <c r="C22" s="74"/>
    </row>
    <row r="23" spans="1:4" x14ac:dyDescent="0.25">
      <c r="A23" s="70"/>
      <c r="B23" s="74"/>
      <c r="C23" s="74"/>
    </row>
  </sheetData>
  <mergeCells count="2">
    <mergeCell ref="A1:D1"/>
    <mergeCell ref="A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7" sqref="A7:A18"/>
    </sheetView>
  </sheetViews>
  <sheetFormatPr defaultRowHeight="15" x14ac:dyDescent="0.25"/>
  <cols>
    <col min="1" max="1" width="13.42578125" style="68" customWidth="1"/>
    <col min="2" max="2" width="15.140625" style="68" customWidth="1"/>
    <col min="3" max="3" width="16" style="68" customWidth="1"/>
    <col min="4" max="4" width="15.85546875" style="76" customWidth="1"/>
  </cols>
  <sheetData>
    <row r="1" spans="1:4" x14ac:dyDescent="0.25">
      <c r="A1" s="279" t="str">
        <f>'Net Rev PPE'!A1</f>
        <v xml:space="preserve">Nevada Rural Hopsital Partners Revenue Cycle </v>
      </c>
      <c r="B1" s="279"/>
      <c r="C1" s="279"/>
      <c r="D1" s="279"/>
    </row>
    <row r="2" spans="1:4" x14ac:dyDescent="0.25">
      <c r="A2" s="280" t="s">
        <v>63</v>
      </c>
      <c r="B2" s="280"/>
      <c r="C2" s="280"/>
      <c r="D2" s="280"/>
    </row>
    <row r="3" spans="1:4" x14ac:dyDescent="0.25">
      <c r="A3" s="70"/>
    </row>
    <row r="4" spans="1:4" x14ac:dyDescent="0.25">
      <c r="A4" s="70"/>
    </row>
    <row r="5" spans="1:4" ht="15.75" thickBot="1" x14ac:dyDescent="0.3">
      <c r="A5" s="70"/>
    </row>
    <row r="6" spans="1:4" ht="15.75" thickTop="1" x14ac:dyDescent="0.25">
      <c r="A6" s="70"/>
      <c r="B6" s="133" t="s">
        <v>61</v>
      </c>
      <c r="C6" s="133" t="s">
        <v>62</v>
      </c>
      <c r="D6" s="133" t="s">
        <v>66</v>
      </c>
    </row>
    <row r="7" spans="1:4" x14ac:dyDescent="0.25">
      <c r="A7" s="135">
        <v>40909</v>
      </c>
      <c r="B7" s="136"/>
      <c r="C7" s="136"/>
      <c r="D7" s="136"/>
    </row>
    <row r="8" spans="1:4" x14ac:dyDescent="0.25">
      <c r="A8" s="135">
        <v>40940</v>
      </c>
      <c r="B8" s="136"/>
      <c r="C8" s="136"/>
      <c r="D8" s="136"/>
    </row>
    <row r="9" spans="1:4" x14ac:dyDescent="0.25">
      <c r="A9" s="135">
        <v>40969</v>
      </c>
      <c r="B9" s="136"/>
      <c r="C9" s="136"/>
      <c r="D9" s="136"/>
    </row>
    <row r="10" spans="1:4" x14ac:dyDescent="0.25">
      <c r="A10" s="135">
        <v>41000</v>
      </c>
      <c r="B10" s="136"/>
      <c r="C10" s="136"/>
      <c r="D10" s="136"/>
    </row>
    <row r="11" spans="1:4" x14ac:dyDescent="0.25">
      <c r="A11" s="135">
        <v>41030</v>
      </c>
      <c r="B11" s="136"/>
      <c r="C11" s="136"/>
      <c r="D11" s="136"/>
    </row>
    <row r="12" spans="1:4" x14ac:dyDescent="0.25">
      <c r="A12" s="135">
        <v>41061</v>
      </c>
      <c r="B12" s="136"/>
      <c r="C12" s="136"/>
      <c r="D12" s="136"/>
    </row>
    <row r="13" spans="1:4" x14ac:dyDescent="0.25">
      <c r="A13" s="135">
        <v>41091</v>
      </c>
      <c r="B13" s="136"/>
      <c r="C13" s="136"/>
      <c r="D13" s="136"/>
    </row>
    <row r="14" spans="1:4" x14ac:dyDescent="0.25">
      <c r="A14" s="135">
        <v>41122</v>
      </c>
      <c r="B14" s="136"/>
      <c r="C14" s="136"/>
      <c r="D14" s="136"/>
    </row>
    <row r="15" spans="1:4" x14ac:dyDescent="0.25">
      <c r="A15" s="135">
        <v>41153</v>
      </c>
      <c r="B15" s="136"/>
      <c r="C15" s="136"/>
      <c r="D15" s="136"/>
    </row>
    <row r="16" spans="1:4" x14ac:dyDescent="0.25">
      <c r="A16" s="135">
        <v>41183</v>
      </c>
      <c r="B16" s="136"/>
      <c r="C16" s="136"/>
      <c r="D16" s="136"/>
    </row>
    <row r="17" spans="1:4" x14ac:dyDescent="0.25">
      <c r="A17" s="135">
        <v>41214</v>
      </c>
      <c r="B17" s="136"/>
      <c r="C17" s="136"/>
      <c r="D17" s="136"/>
    </row>
    <row r="18" spans="1:4" x14ac:dyDescent="0.25">
      <c r="A18" s="135">
        <v>41244</v>
      </c>
      <c r="B18" s="136"/>
      <c r="C18" s="136"/>
      <c r="D18" s="136"/>
    </row>
    <row r="19" spans="1:4" x14ac:dyDescent="0.25">
      <c r="A19" s="70"/>
      <c r="B19" s="136"/>
      <c r="C19" s="136"/>
      <c r="D19" s="136"/>
    </row>
    <row r="20" spans="1:4" x14ac:dyDescent="0.25">
      <c r="A20" s="70"/>
      <c r="B20" s="74"/>
      <c r="C20" s="74"/>
    </row>
    <row r="21" spans="1:4" x14ac:dyDescent="0.25">
      <c r="A21" s="70"/>
      <c r="B21" s="74"/>
      <c r="C21" s="74"/>
    </row>
    <row r="22" spans="1:4" x14ac:dyDescent="0.25">
      <c r="A22" s="70"/>
      <c r="B22" s="74"/>
      <c r="C22" s="74"/>
    </row>
    <row r="23" spans="1:4" x14ac:dyDescent="0.25">
      <c r="A23" s="70"/>
      <c r="B23" s="74"/>
      <c r="C23" s="74"/>
    </row>
  </sheetData>
  <mergeCells count="2">
    <mergeCell ref="A1:D1"/>
    <mergeCell ref="A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7" sqref="A7:A18"/>
    </sheetView>
  </sheetViews>
  <sheetFormatPr defaultRowHeight="15" x14ac:dyDescent="0.25"/>
  <cols>
    <col min="1" max="1" width="12.42578125" style="68" customWidth="1"/>
    <col min="2" max="2" width="15.5703125" style="68" customWidth="1"/>
    <col min="3" max="3" width="16.140625" style="68" customWidth="1"/>
    <col min="4" max="4" width="13.85546875" style="76" customWidth="1"/>
  </cols>
  <sheetData>
    <row r="1" spans="1:4" x14ac:dyDescent="0.25">
      <c r="A1" s="279" t="str">
        <f>'Net Rev PPE'!A1</f>
        <v xml:space="preserve">Nevada Rural Hopsital Partners Revenue Cycle </v>
      </c>
      <c r="B1" s="279"/>
      <c r="C1" s="279"/>
      <c r="D1" s="279"/>
    </row>
    <row r="2" spans="1:4" x14ac:dyDescent="0.25">
      <c r="A2" s="281" t="s">
        <v>64</v>
      </c>
      <c r="B2" s="282"/>
      <c r="C2" s="282"/>
      <c r="D2" s="283"/>
    </row>
    <row r="3" spans="1:4" x14ac:dyDescent="0.25">
      <c r="A3" s="70"/>
    </row>
    <row r="4" spans="1:4" x14ac:dyDescent="0.25">
      <c r="A4" s="70"/>
    </row>
    <row r="5" spans="1:4" ht="15.75" thickBot="1" x14ac:dyDescent="0.3">
      <c r="A5" s="70"/>
    </row>
    <row r="6" spans="1:4" ht="16.5" thickTop="1" thickBot="1" x14ac:dyDescent="0.3">
      <c r="A6" s="70"/>
      <c r="B6" s="129" t="s">
        <v>61</v>
      </c>
      <c r="C6" s="129" t="s">
        <v>62</v>
      </c>
      <c r="D6" s="132" t="s">
        <v>66</v>
      </c>
    </row>
    <row r="7" spans="1:4" ht="15.75" thickTop="1" x14ac:dyDescent="0.25">
      <c r="A7" s="135">
        <v>40909</v>
      </c>
      <c r="B7" s="136"/>
      <c r="C7" s="136"/>
      <c r="D7" s="136"/>
    </row>
    <row r="8" spans="1:4" x14ac:dyDescent="0.25">
      <c r="A8" s="135">
        <v>40940</v>
      </c>
      <c r="B8" s="136"/>
      <c r="C8" s="136"/>
      <c r="D8" s="136"/>
    </row>
    <row r="9" spans="1:4" x14ac:dyDescent="0.25">
      <c r="A9" s="135">
        <v>40969</v>
      </c>
      <c r="B9" s="136"/>
      <c r="C9" s="136"/>
      <c r="D9" s="136"/>
    </row>
    <row r="10" spans="1:4" x14ac:dyDescent="0.25">
      <c r="A10" s="135">
        <v>41000</v>
      </c>
      <c r="B10" s="136"/>
      <c r="C10" s="136"/>
      <c r="D10" s="136"/>
    </row>
    <row r="11" spans="1:4" x14ac:dyDescent="0.25">
      <c r="A11" s="135">
        <v>41030</v>
      </c>
      <c r="B11" s="136"/>
      <c r="C11" s="136"/>
      <c r="D11" s="136"/>
    </row>
    <row r="12" spans="1:4" x14ac:dyDescent="0.25">
      <c r="A12" s="135">
        <v>41061</v>
      </c>
      <c r="B12" s="136"/>
      <c r="C12" s="136"/>
      <c r="D12" s="136"/>
    </row>
    <row r="13" spans="1:4" x14ac:dyDescent="0.25">
      <c r="A13" s="135">
        <v>41091</v>
      </c>
      <c r="B13" s="136"/>
      <c r="C13" s="136"/>
      <c r="D13" s="136"/>
    </row>
    <row r="14" spans="1:4" x14ac:dyDescent="0.25">
      <c r="A14" s="135">
        <v>41122</v>
      </c>
      <c r="B14" s="136"/>
      <c r="C14" s="136"/>
      <c r="D14" s="136"/>
    </row>
    <row r="15" spans="1:4" x14ac:dyDescent="0.25">
      <c r="A15" s="135">
        <v>41153</v>
      </c>
      <c r="B15" s="136"/>
      <c r="C15" s="136"/>
      <c r="D15" s="136"/>
    </row>
    <row r="16" spans="1:4" x14ac:dyDescent="0.25">
      <c r="A16" s="135">
        <v>41183</v>
      </c>
      <c r="B16" s="136"/>
      <c r="C16" s="136"/>
      <c r="D16" s="136"/>
    </row>
    <row r="17" spans="1:4" x14ac:dyDescent="0.25">
      <c r="A17" s="135">
        <v>41214</v>
      </c>
      <c r="B17" s="136"/>
      <c r="C17" s="136"/>
      <c r="D17" s="136"/>
    </row>
    <row r="18" spans="1:4" x14ac:dyDescent="0.25">
      <c r="A18" s="135">
        <v>41244</v>
      </c>
      <c r="B18" s="136"/>
      <c r="C18" s="136"/>
      <c r="D18" s="136"/>
    </row>
    <row r="19" spans="1:4" x14ac:dyDescent="0.25">
      <c r="A19" s="70"/>
      <c r="B19" s="136"/>
      <c r="C19" s="136"/>
      <c r="D19" s="136"/>
    </row>
    <row r="20" spans="1:4" x14ac:dyDescent="0.25">
      <c r="A20" s="70"/>
      <c r="B20" s="74"/>
      <c r="C20" s="74"/>
    </row>
    <row r="21" spans="1:4" x14ac:dyDescent="0.25">
      <c r="A21" s="70"/>
      <c r="B21" s="74"/>
      <c r="C21" s="74"/>
    </row>
    <row r="22" spans="1:4" x14ac:dyDescent="0.25">
      <c r="A22" s="70"/>
      <c r="B22" s="74"/>
      <c r="C22" s="74"/>
    </row>
    <row r="23" spans="1:4" x14ac:dyDescent="0.25">
      <c r="A23" s="70"/>
      <c r="B23" s="74"/>
      <c r="C23" s="74"/>
    </row>
  </sheetData>
  <mergeCells count="2">
    <mergeCell ref="A1:D1"/>
    <mergeCell ref="A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7"/>
  <sheetViews>
    <sheetView workbookViewId="0">
      <selection activeCell="A7" sqref="A7:A18"/>
    </sheetView>
  </sheetViews>
  <sheetFormatPr defaultRowHeight="15" x14ac:dyDescent="0.25"/>
  <cols>
    <col min="1" max="1" width="13.5703125" style="68" customWidth="1"/>
    <col min="2" max="2" width="15.28515625" style="68" customWidth="1"/>
    <col min="3" max="3" width="13.7109375" style="68" customWidth="1"/>
    <col min="4" max="4" width="15.42578125" customWidth="1"/>
  </cols>
  <sheetData>
    <row r="1" spans="1:4" x14ac:dyDescent="0.25">
      <c r="A1" s="284" t="str">
        <f>'Net Rev PPE'!A1</f>
        <v xml:space="preserve">Nevada Rural Hopsital Partners Revenue Cycle </v>
      </c>
      <c r="B1" s="285"/>
      <c r="C1" s="285"/>
      <c r="D1" s="286"/>
    </row>
    <row r="2" spans="1:4" x14ac:dyDescent="0.25">
      <c r="A2" s="287" t="s">
        <v>65</v>
      </c>
      <c r="B2" s="287"/>
      <c r="C2" s="287"/>
      <c r="D2" s="287"/>
    </row>
    <row r="3" spans="1:4" s="75" customFormat="1" x14ac:dyDescent="0.25"/>
    <row r="4" spans="1:4" s="75" customFormat="1" x14ac:dyDescent="0.25"/>
    <row r="5" spans="1:4" ht="15.75" thickBot="1" x14ac:dyDescent="0.3"/>
    <row r="6" spans="1:4" ht="15.75" thickTop="1" x14ac:dyDescent="0.25">
      <c r="B6" s="133" t="s">
        <v>61</v>
      </c>
      <c r="C6" s="133" t="s">
        <v>62</v>
      </c>
      <c r="D6" s="133" t="s">
        <v>66</v>
      </c>
    </row>
    <row r="7" spans="1:4" x14ac:dyDescent="0.25">
      <c r="A7" s="135">
        <v>40909</v>
      </c>
      <c r="B7" s="138"/>
      <c r="C7" s="138"/>
      <c r="D7" s="137"/>
    </row>
    <row r="8" spans="1:4" x14ac:dyDescent="0.25">
      <c r="A8" s="135">
        <v>40940</v>
      </c>
      <c r="B8" s="138"/>
      <c r="C8" s="138"/>
      <c r="D8" s="137"/>
    </row>
    <row r="9" spans="1:4" x14ac:dyDescent="0.25">
      <c r="A9" s="135">
        <v>40969</v>
      </c>
      <c r="B9" s="138"/>
      <c r="C9" s="138"/>
      <c r="D9" s="137"/>
    </row>
    <row r="10" spans="1:4" x14ac:dyDescent="0.25">
      <c r="A10" s="135">
        <v>41000</v>
      </c>
      <c r="B10" s="138"/>
      <c r="C10" s="138"/>
      <c r="D10" s="137"/>
    </row>
    <row r="11" spans="1:4" x14ac:dyDescent="0.25">
      <c r="A11" s="135">
        <v>41030</v>
      </c>
      <c r="B11" s="138"/>
      <c r="C11" s="138"/>
      <c r="D11" s="137"/>
    </row>
    <row r="12" spans="1:4" x14ac:dyDescent="0.25">
      <c r="A12" s="135">
        <v>41061</v>
      </c>
      <c r="B12" s="138"/>
      <c r="C12" s="138"/>
      <c r="D12" s="137"/>
    </row>
    <row r="13" spans="1:4" x14ac:dyDescent="0.25">
      <c r="A13" s="135">
        <v>41091</v>
      </c>
      <c r="B13" s="138"/>
      <c r="C13" s="138"/>
      <c r="D13" s="137"/>
    </row>
    <row r="14" spans="1:4" x14ac:dyDescent="0.25">
      <c r="A14" s="135">
        <v>41122</v>
      </c>
      <c r="B14" s="138"/>
      <c r="C14" s="138"/>
      <c r="D14" s="137"/>
    </row>
    <row r="15" spans="1:4" x14ac:dyDescent="0.25">
      <c r="A15" s="135">
        <v>41153</v>
      </c>
      <c r="B15" s="138"/>
      <c r="C15" s="138"/>
      <c r="D15" s="137"/>
    </row>
    <row r="16" spans="1:4" x14ac:dyDescent="0.25">
      <c r="A16" s="135">
        <v>41183</v>
      </c>
      <c r="B16" s="138"/>
      <c r="C16" s="138"/>
      <c r="D16" s="137"/>
    </row>
    <row r="17" spans="1:4" x14ac:dyDescent="0.25">
      <c r="A17" s="135">
        <v>41214</v>
      </c>
      <c r="B17" s="138"/>
      <c r="C17" s="138"/>
      <c r="D17" s="137"/>
    </row>
    <row r="18" spans="1:4" x14ac:dyDescent="0.25">
      <c r="A18" s="135">
        <v>41244</v>
      </c>
      <c r="B18" s="138"/>
      <c r="C18" s="138"/>
      <c r="D18" s="137"/>
    </row>
    <row r="19" spans="1:4" x14ac:dyDescent="0.25">
      <c r="A19" s="70"/>
      <c r="B19" s="138"/>
      <c r="C19" s="138"/>
      <c r="D19" s="137"/>
    </row>
    <row r="20" spans="1:4" x14ac:dyDescent="0.25">
      <c r="A20" s="70"/>
      <c r="B20" s="73"/>
      <c r="C20" s="73"/>
    </row>
    <row r="21" spans="1:4" x14ac:dyDescent="0.25">
      <c r="A21" s="70"/>
      <c r="B21" s="73"/>
      <c r="C21" s="73"/>
    </row>
    <row r="22" spans="1:4" x14ac:dyDescent="0.25">
      <c r="A22" s="70"/>
      <c r="B22" s="73"/>
      <c r="C22" s="73"/>
    </row>
    <row r="23" spans="1:4" x14ac:dyDescent="0.25">
      <c r="A23" s="70"/>
      <c r="B23" s="73"/>
      <c r="C23" s="73"/>
    </row>
    <row r="32" spans="1:4" x14ac:dyDescent="0.25">
      <c r="A32" s="70"/>
    </row>
    <row r="33" spans="1:3" x14ac:dyDescent="0.25">
      <c r="A33" s="70"/>
    </row>
    <row r="34" spans="1:3" x14ac:dyDescent="0.25">
      <c r="A34" s="69"/>
      <c r="B34" s="73"/>
      <c r="C34" s="73"/>
    </row>
    <row r="35" spans="1:3" x14ac:dyDescent="0.25">
      <c r="A35" s="69"/>
      <c r="B35" s="73"/>
      <c r="C35" s="73"/>
    </row>
    <row r="36" spans="1:3" x14ac:dyDescent="0.25">
      <c r="A36" s="69"/>
      <c r="B36" s="73"/>
      <c r="C36" s="73"/>
    </row>
    <row r="37" spans="1:3" x14ac:dyDescent="0.25">
      <c r="A37" s="69"/>
      <c r="B37" s="73"/>
      <c r="C37" s="73"/>
    </row>
    <row r="38" spans="1:3" x14ac:dyDescent="0.25">
      <c r="A38" s="69"/>
      <c r="B38" s="73"/>
      <c r="C38" s="73"/>
    </row>
    <row r="39" spans="1:3" x14ac:dyDescent="0.25">
      <c r="A39" s="69"/>
      <c r="B39" s="73"/>
      <c r="C39" s="73"/>
    </row>
    <row r="40" spans="1:3" x14ac:dyDescent="0.25">
      <c r="A40" s="69"/>
      <c r="B40" s="73"/>
      <c r="C40" s="73"/>
    </row>
    <row r="41" spans="1:3" x14ac:dyDescent="0.25">
      <c r="A41" s="69"/>
      <c r="B41" s="73"/>
      <c r="C41" s="73"/>
    </row>
    <row r="42" spans="1:3" x14ac:dyDescent="0.25">
      <c r="A42" s="69"/>
      <c r="B42" s="73"/>
      <c r="C42" s="73"/>
    </row>
    <row r="43" spans="1:3" x14ac:dyDescent="0.25">
      <c r="A43" s="69"/>
      <c r="B43" s="73"/>
      <c r="C43" s="73"/>
    </row>
    <row r="44" spans="1:3" x14ac:dyDescent="0.25">
      <c r="A44" s="69"/>
      <c r="B44" s="73"/>
      <c r="C44" s="73"/>
    </row>
    <row r="45" spans="1:3" x14ac:dyDescent="0.25">
      <c r="A45" s="69"/>
      <c r="B45" s="73"/>
      <c r="C45" s="73"/>
    </row>
    <row r="46" spans="1:3" x14ac:dyDescent="0.25">
      <c r="A46" s="69"/>
      <c r="B46" s="73"/>
      <c r="C46" s="73"/>
    </row>
    <row r="47" spans="1:3" x14ac:dyDescent="0.25">
      <c r="A47" s="70"/>
      <c r="B47" s="73"/>
      <c r="C47" s="73"/>
    </row>
    <row r="48" spans="1:3" x14ac:dyDescent="0.25">
      <c r="A48" s="70"/>
      <c r="B48" s="73"/>
      <c r="C48" s="73"/>
    </row>
    <row r="49" spans="1:3" x14ac:dyDescent="0.25">
      <c r="A49" s="70"/>
      <c r="B49" s="73"/>
      <c r="C49" s="73"/>
    </row>
    <row r="50" spans="1:3" x14ac:dyDescent="0.25">
      <c r="A50" s="70"/>
      <c r="B50" s="73"/>
      <c r="C50" s="73"/>
    </row>
    <row r="58" spans="1:3" x14ac:dyDescent="0.25">
      <c r="A58" s="70"/>
    </row>
    <row r="59" spans="1:3" x14ac:dyDescent="0.25">
      <c r="A59" s="70"/>
    </row>
    <row r="60" spans="1:3" x14ac:dyDescent="0.25">
      <c r="A60" s="69"/>
      <c r="B60" s="73"/>
      <c r="C60" s="73"/>
    </row>
    <row r="61" spans="1:3" x14ac:dyDescent="0.25">
      <c r="A61" s="69"/>
      <c r="B61" s="73"/>
      <c r="C61" s="73"/>
    </row>
    <row r="62" spans="1:3" x14ac:dyDescent="0.25">
      <c r="A62" s="69"/>
      <c r="B62" s="73"/>
      <c r="C62" s="73"/>
    </row>
    <row r="63" spans="1:3" x14ac:dyDescent="0.25">
      <c r="A63" s="69"/>
      <c r="B63" s="73"/>
      <c r="C63" s="73"/>
    </row>
    <row r="64" spans="1:3" x14ac:dyDescent="0.25">
      <c r="A64" s="69"/>
      <c r="B64" s="73"/>
      <c r="C64" s="73"/>
    </row>
    <row r="65" spans="1:3" x14ac:dyDescent="0.25">
      <c r="A65" s="69"/>
      <c r="B65" s="73"/>
      <c r="C65" s="73"/>
    </row>
    <row r="66" spans="1:3" x14ac:dyDescent="0.25">
      <c r="A66" s="69"/>
      <c r="B66" s="73"/>
      <c r="C66" s="73"/>
    </row>
    <row r="67" spans="1:3" x14ac:dyDescent="0.25">
      <c r="A67" s="69"/>
      <c r="B67" s="73"/>
      <c r="C67" s="73"/>
    </row>
    <row r="68" spans="1:3" x14ac:dyDescent="0.25">
      <c r="A68" s="69"/>
      <c r="B68" s="73"/>
      <c r="C68" s="73"/>
    </row>
    <row r="69" spans="1:3" x14ac:dyDescent="0.25">
      <c r="A69" s="69"/>
      <c r="B69" s="73"/>
      <c r="C69" s="73"/>
    </row>
    <row r="70" spans="1:3" x14ac:dyDescent="0.25">
      <c r="A70" s="69"/>
      <c r="B70" s="73"/>
      <c r="C70" s="73"/>
    </row>
    <row r="71" spans="1:3" x14ac:dyDescent="0.25">
      <c r="A71" s="69"/>
      <c r="B71" s="73"/>
      <c r="C71" s="73"/>
    </row>
    <row r="72" spans="1:3" x14ac:dyDescent="0.25">
      <c r="A72" s="69"/>
      <c r="B72" s="73"/>
      <c r="C72" s="73"/>
    </row>
    <row r="73" spans="1:3" x14ac:dyDescent="0.25">
      <c r="A73" s="70"/>
      <c r="B73" s="73"/>
      <c r="C73" s="73"/>
    </row>
    <row r="74" spans="1:3" x14ac:dyDescent="0.25">
      <c r="A74" s="70"/>
      <c r="B74" s="73"/>
      <c r="C74" s="73"/>
    </row>
    <row r="75" spans="1:3" x14ac:dyDescent="0.25">
      <c r="A75" s="70"/>
      <c r="B75" s="73"/>
      <c r="C75" s="73"/>
    </row>
    <row r="76" spans="1:3" x14ac:dyDescent="0.25">
      <c r="A76" s="70"/>
      <c r="B76" s="73"/>
      <c r="C76" s="73"/>
    </row>
    <row r="77" spans="1:3" x14ac:dyDescent="0.25">
      <c r="B77" s="73"/>
      <c r="C77" s="73"/>
    </row>
    <row r="82" spans="1:3" x14ac:dyDescent="0.25">
      <c r="A82" s="70"/>
    </row>
    <row r="83" spans="1:3" x14ac:dyDescent="0.25">
      <c r="A83" s="70"/>
    </row>
    <row r="84" spans="1:3" x14ac:dyDescent="0.25">
      <c r="A84" s="69"/>
      <c r="B84" s="73"/>
      <c r="C84" s="73"/>
    </row>
    <row r="85" spans="1:3" x14ac:dyDescent="0.25">
      <c r="A85" s="69"/>
      <c r="B85" s="73"/>
      <c r="C85" s="73"/>
    </row>
    <row r="86" spans="1:3" x14ac:dyDescent="0.25">
      <c r="A86" s="69"/>
      <c r="B86" s="73"/>
      <c r="C86" s="73"/>
    </row>
    <row r="87" spans="1:3" x14ac:dyDescent="0.25">
      <c r="A87" s="69"/>
      <c r="B87" s="73"/>
      <c r="C87" s="73"/>
    </row>
    <row r="88" spans="1:3" x14ac:dyDescent="0.25">
      <c r="A88" s="69"/>
      <c r="B88" s="73"/>
      <c r="C88" s="73"/>
    </row>
    <row r="89" spans="1:3" x14ac:dyDescent="0.25">
      <c r="A89" s="69"/>
      <c r="B89" s="73"/>
      <c r="C89" s="73"/>
    </row>
    <row r="90" spans="1:3" x14ac:dyDescent="0.25">
      <c r="A90" s="69"/>
      <c r="B90" s="73"/>
      <c r="C90" s="73"/>
    </row>
    <row r="91" spans="1:3" x14ac:dyDescent="0.25">
      <c r="A91" s="69"/>
      <c r="B91" s="73"/>
      <c r="C91" s="73"/>
    </row>
    <row r="92" spans="1:3" x14ac:dyDescent="0.25">
      <c r="A92" s="69"/>
      <c r="B92" s="73"/>
      <c r="C92" s="73"/>
    </row>
    <row r="93" spans="1:3" x14ac:dyDescent="0.25">
      <c r="A93" s="69"/>
      <c r="B93" s="73"/>
      <c r="C93" s="73"/>
    </row>
    <row r="94" spans="1:3" x14ac:dyDescent="0.25">
      <c r="A94" s="69"/>
      <c r="B94" s="73"/>
      <c r="C94" s="73"/>
    </row>
    <row r="95" spans="1:3" x14ac:dyDescent="0.25">
      <c r="A95" s="69"/>
      <c r="B95" s="73"/>
      <c r="C95" s="73"/>
    </row>
    <row r="96" spans="1:3" x14ac:dyDescent="0.25">
      <c r="A96" s="69"/>
      <c r="B96" s="73"/>
      <c r="C96" s="73"/>
    </row>
    <row r="97" spans="1:3" x14ac:dyDescent="0.25">
      <c r="A97" s="70"/>
      <c r="B97" s="73"/>
      <c r="C97" s="73"/>
    </row>
    <row r="98" spans="1:3" x14ac:dyDescent="0.25">
      <c r="A98" s="70"/>
      <c r="B98" s="73"/>
      <c r="C98" s="73"/>
    </row>
    <row r="99" spans="1:3" x14ac:dyDescent="0.25">
      <c r="A99" s="70"/>
      <c r="B99" s="73"/>
      <c r="C99" s="73"/>
    </row>
    <row r="100" spans="1:3" x14ac:dyDescent="0.25">
      <c r="A100" s="70"/>
      <c r="B100" s="73"/>
      <c r="C100" s="73"/>
    </row>
    <row r="108" spans="1:3" x14ac:dyDescent="0.25">
      <c r="A108" s="70"/>
    </row>
    <row r="109" spans="1:3" x14ac:dyDescent="0.25">
      <c r="A109" s="70"/>
    </row>
    <row r="110" spans="1:3" x14ac:dyDescent="0.25">
      <c r="A110" s="69"/>
      <c r="B110" s="71"/>
      <c r="C110" s="71"/>
    </row>
    <row r="111" spans="1:3" x14ac:dyDescent="0.25">
      <c r="A111" s="69"/>
      <c r="B111" s="71"/>
      <c r="C111" s="71"/>
    </row>
    <row r="112" spans="1:3" x14ac:dyDescent="0.25">
      <c r="A112" s="69"/>
      <c r="B112" s="71"/>
      <c r="C112" s="71"/>
    </row>
    <row r="113" spans="1:3" x14ac:dyDescent="0.25">
      <c r="A113" s="69"/>
      <c r="B113" s="71"/>
      <c r="C113" s="71"/>
    </row>
    <row r="114" spans="1:3" x14ac:dyDescent="0.25">
      <c r="A114" s="69"/>
      <c r="B114" s="71"/>
      <c r="C114" s="71"/>
    </row>
    <row r="115" spans="1:3" x14ac:dyDescent="0.25">
      <c r="A115" s="69"/>
      <c r="B115" s="71"/>
      <c r="C115" s="71"/>
    </row>
    <row r="116" spans="1:3" x14ac:dyDescent="0.25">
      <c r="A116" s="69"/>
      <c r="B116" s="71"/>
      <c r="C116" s="71"/>
    </row>
    <row r="117" spans="1:3" x14ac:dyDescent="0.25">
      <c r="A117" s="69"/>
      <c r="B117" s="71"/>
      <c r="C117" s="71"/>
    </row>
    <row r="118" spans="1:3" x14ac:dyDescent="0.25">
      <c r="A118" s="69"/>
      <c r="B118" s="71"/>
      <c r="C118" s="71"/>
    </row>
    <row r="119" spans="1:3" x14ac:dyDescent="0.25">
      <c r="A119" s="69"/>
      <c r="B119" s="71"/>
      <c r="C119" s="71"/>
    </row>
    <row r="120" spans="1:3" x14ac:dyDescent="0.25">
      <c r="A120" s="69"/>
      <c r="B120" s="71"/>
      <c r="C120" s="71"/>
    </row>
    <row r="121" spans="1:3" x14ac:dyDescent="0.25">
      <c r="A121" s="69"/>
      <c r="B121" s="71"/>
      <c r="C121" s="71"/>
    </row>
    <row r="122" spans="1:3" x14ac:dyDescent="0.25">
      <c r="A122" s="69"/>
      <c r="B122" s="71"/>
      <c r="C122" s="71"/>
    </row>
    <row r="123" spans="1:3" x14ac:dyDescent="0.25">
      <c r="A123" s="70"/>
      <c r="B123" s="71"/>
      <c r="C123" s="71"/>
    </row>
    <row r="124" spans="1:3" x14ac:dyDescent="0.25">
      <c r="A124" s="70"/>
      <c r="B124" s="71"/>
      <c r="C124" s="71"/>
    </row>
    <row r="125" spans="1:3" x14ac:dyDescent="0.25">
      <c r="A125" s="70"/>
      <c r="B125" s="71"/>
      <c r="C125" s="71"/>
    </row>
    <row r="126" spans="1:3" x14ac:dyDescent="0.25">
      <c r="A126" s="70"/>
      <c r="B126" s="71"/>
      <c r="C126" s="71"/>
    </row>
    <row r="134" spans="1:2" x14ac:dyDescent="0.25">
      <c r="A134" s="69"/>
      <c r="B134" s="73"/>
    </row>
    <row r="135" spans="1:2" x14ac:dyDescent="0.25">
      <c r="A135" s="69"/>
      <c r="B135" s="73"/>
    </row>
    <row r="136" spans="1:2" x14ac:dyDescent="0.25">
      <c r="A136" s="69"/>
      <c r="B136" s="73"/>
    </row>
    <row r="137" spans="1:2" x14ac:dyDescent="0.25">
      <c r="A137" s="69"/>
      <c r="B137" s="73"/>
    </row>
    <row r="138" spans="1:2" x14ac:dyDescent="0.25">
      <c r="A138" s="69"/>
      <c r="B138" s="73"/>
    </row>
    <row r="139" spans="1:2" x14ac:dyDescent="0.25">
      <c r="A139" s="69"/>
      <c r="B139" s="73"/>
    </row>
    <row r="140" spans="1:2" x14ac:dyDescent="0.25">
      <c r="A140" s="69"/>
      <c r="B140" s="73"/>
    </row>
    <row r="141" spans="1:2" x14ac:dyDescent="0.25">
      <c r="A141" s="69"/>
      <c r="B141" s="73"/>
    </row>
    <row r="142" spans="1:2" x14ac:dyDescent="0.25">
      <c r="A142" s="69"/>
      <c r="B142" s="73"/>
    </row>
    <row r="143" spans="1:2" x14ac:dyDescent="0.25">
      <c r="A143" s="69"/>
      <c r="B143" s="73"/>
    </row>
    <row r="144" spans="1:2" x14ac:dyDescent="0.25">
      <c r="A144" s="69"/>
      <c r="B144" s="73"/>
    </row>
    <row r="145" spans="1:2" x14ac:dyDescent="0.25">
      <c r="A145" s="69"/>
      <c r="B145" s="73"/>
    </row>
    <row r="146" spans="1:2" x14ac:dyDescent="0.25">
      <c r="A146" s="69"/>
      <c r="B146" s="73"/>
    </row>
    <row r="147" spans="1:2" x14ac:dyDescent="0.25">
      <c r="A147" s="70"/>
      <c r="B147" s="73"/>
    </row>
    <row r="148" spans="1:2" x14ac:dyDescent="0.25">
      <c r="A148" s="70"/>
      <c r="B148" s="73"/>
    </row>
    <row r="149" spans="1:2" x14ac:dyDescent="0.25">
      <c r="A149" s="70"/>
      <c r="B149" s="73"/>
    </row>
    <row r="150" spans="1:2" x14ac:dyDescent="0.25">
      <c r="A150" s="70"/>
      <c r="B150" s="73"/>
    </row>
    <row r="159" spans="1:2" x14ac:dyDescent="0.25">
      <c r="A159" s="70"/>
    </row>
    <row r="160" spans="1:2" x14ac:dyDescent="0.25">
      <c r="A160" s="70"/>
    </row>
    <row r="161" spans="1:3" x14ac:dyDescent="0.25">
      <c r="A161" s="69"/>
      <c r="B161" s="73"/>
      <c r="C161" s="73"/>
    </row>
    <row r="162" spans="1:3" x14ac:dyDescent="0.25">
      <c r="A162" s="69"/>
      <c r="B162" s="73"/>
      <c r="C162" s="73"/>
    </row>
    <row r="163" spans="1:3" x14ac:dyDescent="0.25">
      <c r="A163" s="69"/>
      <c r="B163" s="73"/>
      <c r="C163" s="73"/>
    </row>
    <row r="164" spans="1:3" x14ac:dyDescent="0.25">
      <c r="A164" s="69"/>
      <c r="B164" s="73"/>
      <c r="C164" s="73"/>
    </row>
    <row r="165" spans="1:3" x14ac:dyDescent="0.25">
      <c r="A165" s="69"/>
      <c r="B165" s="73"/>
      <c r="C165" s="73"/>
    </row>
    <row r="166" spans="1:3" x14ac:dyDescent="0.25">
      <c r="A166" s="69"/>
      <c r="B166" s="73"/>
      <c r="C166" s="73"/>
    </row>
    <row r="167" spans="1:3" x14ac:dyDescent="0.25">
      <c r="A167" s="69"/>
      <c r="B167" s="73"/>
      <c r="C167" s="73"/>
    </row>
    <row r="168" spans="1:3" x14ac:dyDescent="0.25">
      <c r="A168" s="69"/>
      <c r="B168" s="73"/>
      <c r="C168" s="73"/>
    </row>
    <row r="169" spans="1:3" x14ac:dyDescent="0.25">
      <c r="A169" s="69"/>
      <c r="B169" s="73"/>
      <c r="C169" s="73"/>
    </row>
    <row r="170" spans="1:3" x14ac:dyDescent="0.25">
      <c r="A170" s="69"/>
      <c r="B170" s="73"/>
      <c r="C170" s="73"/>
    </row>
    <row r="171" spans="1:3" x14ac:dyDescent="0.25">
      <c r="A171" s="69"/>
      <c r="B171" s="73"/>
      <c r="C171" s="73"/>
    </row>
    <row r="172" spans="1:3" x14ac:dyDescent="0.25">
      <c r="A172" s="69"/>
      <c r="B172" s="73"/>
      <c r="C172" s="73"/>
    </row>
    <row r="173" spans="1:3" x14ac:dyDescent="0.25">
      <c r="A173" s="69"/>
      <c r="B173" s="73"/>
      <c r="C173" s="73"/>
    </row>
    <row r="174" spans="1:3" x14ac:dyDescent="0.25">
      <c r="A174" s="70"/>
      <c r="B174" s="73"/>
      <c r="C174" s="73"/>
    </row>
    <row r="175" spans="1:3" x14ac:dyDescent="0.25">
      <c r="A175" s="70"/>
      <c r="B175" s="73"/>
      <c r="C175" s="73"/>
    </row>
    <row r="176" spans="1:3" x14ac:dyDescent="0.25">
      <c r="A176" s="70"/>
      <c r="B176" s="73"/>
      <c r="C176" s="73"/>
    </row>
    <row r="177" spans="1:3" x14ac:dyDescent="0.25">
      <c r="A177" s="70"/>
      <c r="B177" s="73"/>
      <c r="C177" s="73"/>
    </row>
    <row r="184" spans="1:3" x14ac:dyDescent="0.25">
      <c r="A184" s="70"/>
    </row>
    <row r="185" spans="1:3" x14ac:dyDescent="0.25">
      <c r="A185" s="70"/>
    </row>
    <row r="186" spans="1:3" x14ac:dyDescent="0.25">
      <c r="A186" s="69"/>
      <c r="B186" s="73"/>
      <c r="C186" s="73"/>
    </row>
    <row r="187" spans="1:3" x14ac:dyDescent="0.25">
      <c r="A187" s="69"/>
      <c r="B187" s="73"/>
      <c r="C187" s="73"/>
    </row>
    <row r="188" spans="1:3" x14ac:dyDescent="0.25">
      <c r="A188" s="69"/>
      <c r="B188" s="73"/>
      <c r="C188" s="73"/>
    </row>
    <row r="189" spans="1:3" x14ac:dyDescent="0.25">
      <c r="A189" s="69"/>
      <c r="B189" s="73"/>
      <c r="C189" s="73"/>
    </row>
    <row r="190" spans="1:3" x14ac:dyDescent="0.25">
      <c r="A190" s="69"/>
      <c r="B190" s="73"/>
      <c r="C190" s="73"/>
    </row>
    <row r="191" spans="1:3" x14ac:dyDescent="0.25">
      <c r="A191" s="69"/>
      <c r="B191" s="73"/>
      <c r="C191" s="73"/>
    </row>
    <row r="192" spans="1:3" x14ac:dyDescent="0.25">
      <c r="A192" s="69"/>
      <c r="B192" s="73"/>
      <c r="C192" s="73"/>
    </row>
    <row r="193" spans="1:3" x14ac:dyDescent="0.25">
      <c r="A193" s="69"/>
      <c r="B193" s="73"/>
      <c r="C193" s="73"/>
    </row>
    <row r="194" spans="1:3" x14ac:dyDescent="0.25">
      <c r="A194" s="69"/>
      <c r="B194" s="73"/>
      <c r="C194" s="73"/>
    </row>
    <row r="195" spans="1:3" x14ac:dyDescent="0.25">
      <c r="A195" s="69"/>
      <c r="B195" s="73"/>
      <c r="C195" s="73"/>
    </row>
    <row r="196" spans="1:3" x14ac:dyDescent="0.25">
      <c r="A196" s="69"/>
      <c r="B196" s="73"/>
      <c r="C196" s="73"/>
    </row>
    <row r="197" spans="1:3" x14ac:dyDescent="0.25">
      <c r="A197" s="69"/>
      <c r="B197" s="73"/>
      <c r="C197" s="73"/>
    </row>
    <row r="198" spans="1:3" x14ac:dyDescent="0.25">
      <c r="A198" s="69"/>
      <c r="B198" s="73"/>
      <c r="C198" s="73"/>
    </row>
    <row r="199" spans="1:3" x14ac:dyDescent="0.25">
      <c r="A199" s="70"/>
      <c r="B199" s="73"/>
      <c r="C199" s="73"/>
    </row>
    <row r="200" spans="1:3" x14ac:dyDescent="0.25">
      <c r="A200" s="70"/>
      <c r="B200" s="73"/>
      <c r="C200" s="73"/>
    </row>
    <row r="201" spans="1:3" x14ac:dyDescent="0.25">
      <c r="A201" s="70"/>
      <c r="B201" s="73"/>
      <c r="C201" s="73"/>
    </row>
    <row r="202" spans="1:3" x14ac:dyDescent="0.25">
      <c r="A202" s="70"/>
      <c r="B202" s="73"/>
      <c r="C202" s="73"/>
    </row>
    <row r="209" spans="1:2" x14ac:dyDescent="0.25">
      <c r="A209" s="69"/>
      <c r="B209" s="73"/>
    </row>
    <row r="210" spans="1:2" x14ac:dyDescent="0.25">
      <c r="A210" s="69"/>
      <c r="B210" s="73"/>
    </row>
    <row r="211" spans="1:2" x14ac:dyDescent="0.25">
      <c r="A211" s="69"/>
      <c r="B211" s="73"/>
    </row>
    <row r="212" spans="1:2" x14ac:dyDescent="0.25">
      <c r="A212" s="69"/>
      <c r="B212" s="73"/>
    </row>
    <row r="213" spans="1:2" x14ac:dyDescent="0.25">
      <c r="A213" s="69"/>
      <c r="B213" s="73"/>
    </row>
    <row r="214" spans="1:2" x14ac:dyDescent="0.25">
      <c r="A214" s="69"/>
      <c r="B214" s="73"/>
    </row>
    <row r="215" spans="1:2" x14ac:dyDescent="0.25">
      <c r="A215" s="69"/>
      <c r="B215" s="73"/>
    </row>
    <row r="216" spans="1:2" x14ac:dyDescent="0.25">
      <c r="A216" s="69"/>
      <c r="B216" s="73"/>
    </row>
    <row r="217" spans="1:2" x14ac:dyDescent="0.25">
      <c r="A217" s="69"/>
      <c r="B217" s="73"/>
    </row>
    <row r="218" spans="1:2" x14ac:dyDescent="0.25">
      <c r="A218" s="69"/>
      <c r="B218" s="73"/>
    </row>
    <row r="219" spans="1:2" x14ac:dyDescent="0.25">
      <c r="A219" s="69"/>
      <c r="B219" s="73"/>
    </row>
    <row r="220" spans="1:2" x14ac:dyDescent="0.25">
      <c r="A220" s="69"/>
      <c r="B220" s="73"/>
    </row>
    <row r="221" spans="1:2" x14ac:dyDescent="0.25">
      <c r="A221" s="69"/>
      <c r="B221" s="73"/>
    </row>
    <row r="222" spans="1:2" x14ac:dyDescent="0.25">
      <c r="A222" s="70"/>
      <c r="B222" s="73"/>
    </row>
    <row r="223" spans="1:2" x14ac:dyDescent="0.25">
      <c r="A223" s="70"/>
      <c r="B223" s="73"/>
    </row>
    <row r="224" spans="1:2" x14ac:dyDescent="0.25">
      <c r="A224" s="70"/>
      <c r="B224" s="73"/>
    </row>
    <row r="225" spans="1:2" x14ac:dyDescent="0.25">
      <c r="A225" s="70"/>
      <c r="B225" s="73"/>
    </row>
    <row r="233" spans="1:2" x14ac:dyDescent="0.25">
      <c r="A233" s="69"/>
      <c r="B233" s="73"/>
    </row>
    <row r="234" spans="1:2" x14ac:dyDescent="0.25">
      <c r="A234" s="69"/>
      <c r="B234" s="73"/>
    </row>
    <row r="235" spans="1:2" x14ac:dyDescent="0.25">
      <c r="A235" s="69"/>
      <c r="B235" s="73"/>
    </row>
    <row r="236" spans="1:2" x14ac:dyDescent="0.25">
      <c r="A236" s="69"/>
      <c r="B236" s="73"/>
    </row>
    <row r="237" spans="1:2" x14ac:dyDescent="0.25">
      <c r="A237" s="69"/>
      <c r="B237" s="73"/>
    </row>
    <row r="238" spans="1:2" x14ac:dyDescent="0.25">
      <c r="A238" s="69"/>
      <c r="B238" s="73"/>
    </row>
    <row r="239" spans="1:2" x14ac:dyDescent="0.25">
      <c r="A239" s="69"/>
      <c r="B239" s="73"/>
    </row>
    <row r="240" spans="1:2" x14ac:dyDescent="0.25">
      <c r="A240" s="69"/>
      <c r="B240" s="73"/>
    </row>
    <row r="241" spans="1:2" x14ac:dyDescent="0.25">
      <c r="A241" s="69"/>
      <c r="B241" s="73"/>
    </row>
    <row r="242" spans="1:2" x14ac:dyDescent="0.25">
      <c r="A242" s="69"/>
      <c r="B242" s="73"/>
    </row>
    <row r="243" spans="1:2" x14ac:dyDescent="0.25">
      <c r="A243" s="69"/>
      <c r="B243" s="73"/>
    </row>
    <row r="244" spans="1:2" x14ac:dyDescent="0.25">
      <c r="A244" s="69"/>
      <c r="B244" s="73"/>
    </row>
    <row r="245" spans="1:2" x14ac:dyDescent="0.25">
      <c r="A245" s="69"/>
      <c r="B245" s="73"/>
    </row>
    <row r="246" spans="1:2" x14ac:dyDescent="0.25">
      <c r="A246" s="70"/>
      <c r="B246" s="73"/>
    </row>
    <row r="247" spans="1:2" x14ac:dyDescent="0.25">
      <c r="A247" s="70"/>
      <c r="B247" s="73"/>
    </row>
    <row r="248" spans="1:2" x14ac:dyDescent="0.25">
      <c r="A248" s="70"/>
      <c r="B248" s="73"/>
    </row>
    <row r="249" spans="1:2" x14ac:dyDescent="0.25">
      <c r="A249" s="70"/>
      <c r="B249" s="73"/>
    </row>
    <row r="257" spans="1:2" x14ac:dyDescent="0.25">
      <c r="A257" s="69"/>
      <c r="B257" s="73"/>
    </row>
    <row r="258" spans="1:2" x14ac:dyDescent="0.25">
      <c r="A258" s="69"/>
      <c r="B258" s="73"/>
    </row>
    <row r="259" spans="1:2" x14ac:dyDescent="0.25">
      <c r="A259" s="69"/>
      <c r="B259" s="73"/>
    </row>
    <row r="260" spans="1:2" x14ac:dyDescent="0.25">
      <c r="A260" s="69"/>
      <c r="B260" s="73"/>
    </row>
    <row r="261" spans="1:2" x14ac:dyDescent="0.25">
      <c r="A261" s="69"/>
      <c r="B261" s="73"/>
    </row>
    <row r="262" spans="1:2" x14ac:dyDescent="0.25">
      <c r="A262" s="69"/>
      <c r="B262" s="73"/>
    </row>
    <row r="263" spans="1:2" x14ac:dyDescent="0.25">
      <c r="A263" s="69"/>
      <c r="B263" s="73"/>
    </row>
    <row r="264" spans="1:2" x14ac:dyDescent="0.25">
      <c r="A264" s="69"/>
      <c r="B264" s="73"/>
    </row>
    <row r="265" spans="1:2" x14ac:dyDescent="0.25">
      <c r="A265" s="69"/>
      <c r="B265" s="73"/>
    </row>
    <row r="266" spans="1:2" x14ac:dyDescent="0.25">
      <c r="A266" s="69"/>
      <c r="B266" s="73"/>
    </row>
    <row r="267" spans="1:2" x14ac:dyDescent="0.25">
      <c r="A267" s="69"/>
      <c r="B267" s="73"/>
    </row>
    <row r="268" spans="1:2" x14ac:dyDescent="0.25">
      <c r="A268" s="69"/>
      <c r="B268" s="73"/>
    </row>
    <row r="269" spans="1:2" x14ac:dyDescent="0.25">
      <c r="A269" s="69"/>
      <c r="B269" s="73"/>
    </row>
    <row r="270" spans="1:2" x14ac:dyDescent="0.25">
      <c r="A270" s="70"/>
      <c r="B270" s="73"/>
    </row>
    <row r="271" spans="1:2" x14ac:dyDescent="0.25">
      <c r="A271" s="70"/>
      <c r="B271" s="73"/>
    </row>
    <row r="272" spans="1:2" x14ac:dyDescent="0.25">
      <c r="A272" s="70"/>
      <c r="B272" s="73"/>
    </row>
    <row r="273" spans="1:2" x14ac:dyDescent="0.25">
      <c r="A273" s="70"/>
      <c r="B273" s="73"/>
    </row>
    <row r="281" spans="1:2" x14ac:dyDescent="0.25">
      <c r="A281" s="69"/>
      <c r="B281" s="73"/>
    </row>
    <row r="282" spans="1:2" x14ac:dyDescent="0.25">
      <c r="A282" s="69"/>
      <c r="B282" s="73"/>
    </row>
    <row r="283" spans="1:2" x14ac:dyDescent="0.25">
      <c r="A283" s="69"/>
      <c r="B283" s="73"/>
    </row>
    <row r="284" spans="1:2" x14ac:dyDescent="0.25">
      <c r="A284" s="69"/>
      <c r="B284" s="73"/>
    </row>
    <row r="285" spans="1:2" x14ac:dyDescent="0.25">
      <c r="A285" s="69"/>
      <c r="B285" s="73"/>
    </row>
    <row r="286" spans="1:2" x14ac:dyDescent="0.25">
      <c r="A286" s="69"/>
      <c r="B286" s="73"/>
    </row>
    <row r="287" spans="1:2" x14ac:dyDescent="0.25">
      <c r="A287" s="69"/>
      <c r="B287" s="73"/>
    </row>
    <row r="288" spans="1:2" x14ac:dyDescent="0.25">
      <c r="A288" s="69"/>
      <c r="B288" s="73"/>
    </row>
    <row r="289" spans="1:2" x14ac:dyDescent="0.25">
      <c r="A289" s="69"/>
      <c r="B289" s="73"/>
    </row>
    <row r="290" spans="1:2" x14ac:dyDescent="0.25">
      <c r="A290" s="69"/>
      <c r="B290" s="73"/>
    </row>
    <row r="291" spans="1:2" x14ac:dyDescent="0.25">
      <c r="A291" s="69"/>
      <c r="B291" s="73"/>
    </row>
    <row r="292" spans="1:2" x14ac:dyDescent="0.25">
      <c r="A292" s="69"/>
      <c r="B292" s="73"/>
    </row>
    <row r="293" spans="1:2" x14ac:dyDescent="0.25">
      <c r="A293" s="69"/>
      <c r="B293" s="73"/>
    </row>
    <row r="294" spans="1:2" x14ac:dyDescent="0.25">
      <c r="A294" s="70"/>
      <c r="B294" s="73"/>
    </row>
    <row r="295" spans="1:2" x14ac:dyDescent="0.25">
      <c r="A295" s="70"/>
      <c r="B295" s="73"/>
    </row>
    <row r="296" spans="1:2" x14ac:dyDescent="0.25">
      <c r="A296" s="70"/>
      <c r="B296" s="73"/>
    </row>
    <row r="297" spans="1:2" x14ac:dyDescent="0.25">
      <c r="A297" s="70"/>
      <c r="B297" s="73"/>
    </row>
    <row r="305" spans="1:2" x14ac:dyDescent="0.25">
      <c r="A305" s="69"/>
      <c r="B305" s="73"/>
    </row>
    <row r="306" spans="1:2" x14ac:dyDescent="0.25">
      <c r="A306" s="69"/>
      <c r="B306" s="73"/>
    </row>
    <row r="307" spans="1:2" x14ac:dyDescent="0.25">
      <c r="A307" s="69"/>
      <c r="B307" s="73"/>
    </row>
    <row r="308" spans="1:2" x14ac:dyDescent="0.25">
      <c r="A308" s="69"/>
      <c r="B308" s="73"/>
    </row>
    <row r="309" spans="1:2" x14ac:dyDescent="0.25">
      <c r="A309" s="69"/>
      <c r="B309" s="73"/>
    </row>
    <row r="310" spans="1:2" x14ac:dyDescent="0.25">
      <c r="A310" s="69"/>
      <c r="B310" s="73"/>
    </row>
    <row r="311" spans="1:2" x14ac:dyDescent="0.25">
      <c r="A311" s="69"/>
      <c r="B311" s="73"/>
    </row>
    <row r="312" spans="1:2" x14ac:dyDescent="0.25">
      <c r="A312" s="69"/>
      <c r="B312" s="73"/>
    </row>
    <row r="313" spans="1:2" x14ac:dyDescent="0.25">
      <c r="A313" s="69"/>
      <c r="B313" s="73"/>
    </row>
    <row r="314" spans="1:2" x14ac:dyDescent="0.25">
      <c r="A314" s="69"/>
      <c r="B314" s="73"/>
    </row>
    <row r="315" spans="1:2" x14ac:dyDescent="0.25">
      <c r="A315" s="69"/>
      <c r="B315" s="73"/>
    </row>
    <row r="316" spans="1:2" x14ac:dyDescent="0.25">
      <c r="A316" s="69"/>
      <c r="B316" s="73"/>
    </row>
    <row r="317" spans="1:2" x14ac:dyDescent="0.25">
      <c r="A317" s="69"/>
      <c r="B317" s="73"/>
    </row>
  </sheetData>
  <mergeCells count="2">
    <mergeCell ref="A1:D1"/>
    <mergeCell ref="A2:D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deaf124-b6c3-4cdf-8853-9889215b15dc">
      <Value>60</Value>
      <Value>3</Value>
    </TaxCatchAll>
    <de41ccc7d4784b11bfed8e20bf75ca01 xmlns="8deaf124-b6c3-4cdf-8853-9889215b15dc">
      <Terms xmlns="http://schemas.microsoft.com/office/infopath/2007/PartnerControls"/>
    </de41ccc7d4784b11bfed8e20bf75ca01>
    <i7c492e22f6d4edeb2075ae5873ec95b xmlns="8deaf124-b6c3-4cdf-8853-9889215b15d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TASC</TermName>
          <TermId xmlns="http://schemas.microsoft.com/office/infopath/2007/PartnerControls">6e6d5ca7-4b5a-459e-93db-c9980cf8817f</TermId>
        </TermInfo>
      </Terms>
    </i7c492e22f6d4edeb2075ae5873ec95b>
    <o10fb58b6f1b4237af11b5fc8dde9845 xmlns="8deaf124-b6c3-4cdf-8853-9889215b15d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Flex Conference</TermName>
          <TermId xmlns="http://schemas.microsoft.com/office/infopath/2007/PartnerControls">e349ce8b-a016-498f-bd54-b5889ff51faf</TermId>
        </TermInfo>
      </Terms>
    </o10fb58b6f1b4237af11b5fc8dde9845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BE3F263C66345A86DA0FA1F5ED295" ma:contentTypeVersion="0" ma:contentTypeDescription="Create a new document." ma:contentTypeScope="" ma:versionID="86db917e03a47c6d511a7a40a75210fa">
  <xsd:schema xmlns:xsd="http://www.w3.org/2001/XMLSchema" xmlns:xs="http://www.w3.org/2001/XMLSchema" xmlns:p="http://schemas.microsoft.com/office/2006/metadata/properties" xmlns:ns2="8deaf124-b6c3-4cdf-8853-9889215b15dc" targetNamespace="http://schemas.microsoft.com/office/2006/metadata/properties" ma:root="true" ma:fieldsID="62c34757b3e4b96d42c983cccbcf0b37" ns2:_="">
    <xsd:import namespace="8deaf124-b6c3-4cdf-8853-9889215b15dc"/>
    <xsd:element name="properties">
      <xsd:complexType>
        <xsd:sequence>
          <xsd:element name="documentManagement">
            <xsd:complexType>
              <xsd:all>
                <xsd:element ref="ns2:o10fb58b6f1b4237af11b5fc8dde9845" minOccurs="0"/>
                <xsd:element ref="ns2:TaxCatchAll" minOccurs="0"/>
                <xsd:element ref="ns2:TaxCatchAllLabel" minOccurs="0"/>
                <xsd:element ref="ns2:de41ccc7d4784b11bfed8e20bf75ca01" minOccurs="0"/>
                <xsd:element ref="ns2:i7c492e22f6d4edeb2075ae5873ec95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af124-b6c3-4cdf-8853-9889215b15dc" elementFormDefault="qualified">
    <xsd:import namespace="http://schemas.microsoft.com/office/2006/documentManagement/types"/>
    <xsd:import namespace="http://schemas.microsoft.com/office/infopath/2007/PartnerControls"/>
    <xsd:element name="o10fb58b6f1b4237af11b5fc8dde9845" ma:index="8" nillable="true" ma:taxonomy="true" ma:internalName="o10fb58b6f1b4237af11b5fc8dde9845" ma:taxonomyFieldName="Center_x0020_Keywords" ma:displayName="Center Keywords" ma:default="" ma:fieldId="{810fb58b-6f1b-4237-af11-b5fc8dde9845}" ma:taxonomyMulti="true" ma:sspId="c33b9d63-b2b8-4e14-927a-26baaa9e7d46" ma:termSetId="07784249-18e1-42a3-b8c4-80cc2e61d78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539836eb-73d5-4e70-89f8-2b619bedc4ec}" ma:internalName="TaxCatchAll" ma:showField="CatchAllData" ma:web="8deaf124-b6c3-4cdf-8853-9889215b15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539836eb-73d5-4e70-89f8-2b619bedc4ec}" ma:internalName="TaxCatchAllLabel" ma:readOnly="true" ma:showField="CatchAllDataLabel" ma:web="8deaf124-b6c3-4cdf-8853-9889215b15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41ccc7d4784b11bfed8e20bf75ca01" ma:index="12" nillable="true" ma:taxonomy="true" ma:internalName="de41ccc7d4784b11bfed8e20bf75ca01" ma:taxonomyFieldName="Focus_x0020_Areas" ma:displayName="Focus Areas" ma:default="" ma:fieldId="{de41ccc7-d478-4b11-bfed-8e20bf75ca01}" ma:taxonomyMulti="true" ma:sspId="c33b9d63-b2b8-4e14-927a-26baaa9e7d46" ma:termSetId="dd637fa2-13de-409b-afce-e50c3bf2b1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c492e22f6d4edeb2075ae5873ec95b" ma:index="14" ma:taxonomy="true" ma:internalName="i7c492e22f6d4edeb2075ae5873ec95b" ma:taxonomyFieldName="Programs" ma:displayName="Programs" ma:default="" ma:fieldId="{27c492e2-2f6d-4ede-b207-5ae5873ec95b}" ma:taxonomyMulti="true" ma:sspId="c33b9d63-b2b8-4e14-927a-26baaa9e7d46" ma:termSetId="f23c33e0-98b5-48db-932d-8d954eda2d2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B0E1B7-8BAF-4F46-A95B-B0EB1A677528}"/>
</file>

<file path=customXml/itemProps2.xml><?xml version="1.0" encoding="utf-8"?>
<ds:datastoreItem xmlns:ds="http://schemas.openxmlformats.org/officeDocument/2006/customXml" ds:itemID="{C23C0ADF-A8F8-4CD0-95DC-9BC4FBD5757F}"/>
</file>

<file path=customXml/itemProps3.xml><?xml version="1.0" encoding="utf-8"?>
<ds:datastoreItem xmlns:ds="http://schemas.openxmlformats.org/officeDocument/2006/customXml" ds:itemID="{187C1E65-2D19-4F08-B810-CA81A94EEC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Facility Dashboard</vt:lpstr>
      <vt:lpstr>Upfront Cash</vt:lpstr>
      <vt:lpstr>Registration Accuracy</vt:lpstr>
      <vt:lpstr>Denials</vt:lpstr>
      <vt:lpstr>Net Rev PPE</vt:lpstr>
      <vt:lpstr>Net Rev %</vt:lpstr>
      <vt:lpstr>Cash Coll</vt:lpstr>
      <vt:lpstr>Bad Debt</vt:lpstr>
      <vt:lpstr>AR Days</vt:lpstr>
      <vt:lpstr>AR &gt; 90 Days</vt:lpstr>
      <vt:lpstr>Unbilled</vt:lpstr>
      <vt:lpstr>Denials!Print_Area</vt:lpstr>
      <vt:lpstr>'Facility Dashboard'!Print_Area</vt:lpstr>
      <vt:lpstr>'Registration Accuracy'!Print_Area</vt:lpstr>
      <vt:lpstr>'Upfront Cash'!Print_Area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</dc:creator>
  <cp:lastModifiedBy>tmorton</cp:lastModifiedBy>
  <cp:lastPrinted>2011-02-10T04:10:11Z</cp:lastPrinted>
  <dcterms:created xsi:type="dcterms:W3CDTF">2010-03-23T20:06:25Z</dcterms:created>
  <dcterms:modified xsi:type="dcterms:W3CDTF">2012-06-18T14:53:49Z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0x0101003DBBE3F263C66345A86DA0FA1F5ED295</vt:lpwstr>
  </property>
  <property fmtid="{D5CDD505-2E9C-101B-9397-08002B2CF9AE}" pid="3" name="Focus_x0020_Areas">
    <vt:lpwstr/>
  </property>
  <property fmtid="{D5CDD505-2E9C-101B-9397-08002B2CF9AE}" pid="4" name="Center_x0020_Keywords">
    <vt:lpwstr>60;#Flex Conference|e349ce8b-a016-498f-bd54-b5889ff51faf</vt:lpwstr>
  </property>
  <property fmtid="{D5CDD505-2E9C-101B-9397-08002B2CF9AE}" pid="5" name="Programs">
    <vt:lpwstr>3;#TASC|6e6d5ca7-4b5a-459e-93db-c9980cf8817f</vt:lpwstr>
  </property>
  <property fmtid="{D5CDD505-2E9C-101B-9397-08002B2CF9AE}" pid="6" name="Focus Areas">
    <vt:lpwstr/>
  </property>
  <property fmtid="{D5CDD505-2E9C-101B-9397-08002B2CF9AE}" pid="7" name="Center Keywords">
    <vt:lpwstr>60;#Flex Conference|e349ce8b-a016-498f-bd54-b5889ff51faf</vt:lpwstr>
  </property>
</Properties>
</file>