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arepoint.ruralcenter.org/intranet/ship/Shared Documents/SHIP TA/FY16 SHIP TA Documents/"/>
    </mc:Choice>
  </mc:AlternateContent>
  <bookViews>
    <workbookView xWindow="-4740" yWindow="3948" windowWidth="18792" windowHeight="7176"/>
  </bookViews>
  <sheets>
    <sheet name="Instructions" sheetId="2" r:id="rId1"/>
    <sheet name="FY16 SHIP Hosp Funding List" sheetId="1" r:id="rId2"/>
  </sheets>
  <definedNames>
    <definedName name="_xlnm._FilterDatabase" localSheetId="1" hidden="1">'FY16 SHIP Hosp Funding List'!$A$4:$AZ$4</definedName>
    <definedName name="_xlnm.Print_Titles" localSheetId="1">'FY16 SHIP Hosp Funding List'!$A:$A,'FY16 SHIP Hosp Funding List'!$2:$4</definedName>
  </definedNames>
  <calcPr calcId="152511"/>
</workbook>
</file>

<file path=xl/calcChain.xml><?xml version="1.0" encoding="utf-8"?>
<calcChain xmlns="http://schemas.openxmlformats.org/spreadsheetml/2006/main">
  <c r="AS7" i="1" l="1"/>
  <c r="AS8" i="1"/>
  <c r="AS9" i="1"/>
  <c r="AS10" i="1"/>
  <c r="AS11" i="1"/>
  <c r="AS12" i="1"/>
  <c r="AS13" i="1"/>
  <c r="AS14" i="1"/>
  <c r="AS15" i="1"/>
  <c r="AS16" i="1"/>
  <c r="AS17" i="1"/>
  <c r="AS18" i="1"/>
  <c r="AS19" i="1"/>
  <c r="AS20" i="1"/>
  <c r="AS6" i="1"/>
  <c r="AX8" i="1" l="1"/>
  <c r="AW8" i="1"/>
  <c r="AK22" i="1" l="1"/>
  <c r="N22" i="1"/>
  <c r="AQ22" i="1"/>
  <c r="AB22" i="1"/>
  <c r="AV8" i="1"/>
  <c r="AU10" i="1"/>
  <c r="AT10" i="1"/>
  <c r="AU15" i="1"/>
  <c r="AT15" i="1"/>
  <c r="AU14" i="1"/>
  <c r="AT14" i="1"/>
  <c r="AU13" i="1"/>
  <c r="AV13" i="1" s="1"/>
  <c r="AT13" i="1"/>
  <c r="AU12" i="1"/>
  <c r="AT12" i="1"/>
  <c r="AU11" i="1"/>
  <c r="AT11" i="1"/>
  <c r="AT9" i="1"/>
  <c r="AU9" i="1"/>
  <c r="AT16" i="1"/>
  <c r="AU16" i="1"/>
  <c r="AT17" i="1"/>
  <c r="AU17" i="1"/>
  <c r="AT18" i="1"/>
  <c r="AU18" i="1"/>
  <c r="AT19" i="1"/>
  <c r="AU19" i="1"/>
  <c r="AT20" i="1"/>
  <c r="AU20" i="1"/>
  <c r="AV12" i="1" l="1"/>
  <c r="AX12" i="1"/>
  <c r="AW12" i="1"/>
  <c r="AV20" i="1"/>
  <c r="AX20" i="1"/>
  <c r="AW20" i="1"/>
  <c r="AV18" i="1"/>
  <c r="AW18" i="1"/>
  <c r="AX18" i="1"/>
  <c r="AV11" i="1"/>
  <c r="AW11" i="1"/>
  <c r="AX11" i="1"/>
  <c r="AX13" i="1"/>
  <c r="AW13" i="1"/>
  <c r="AV15" i="1"/>
  <c r="AW15" i="1"/>
  <c r="AX15" i="1"/>
  <c r="AV19" i="1"/>
  <c r="AW19" i="1"/>
  <c r="AX19" i="1"/>
  <c r="AV17" i="1"/>
  <c r="AX17" i="1"/>
  <c r="AW17" i="1"/>
  <c r="AV9" i="1"/>
  <c r="AX9" i="1"/>
  <c r="AW9" i="1"/>
  <c r="AV14" i="1"/>
  <c r="AW14" i="1"/>
  <c r="AX14" i="1"/>
  <c r="AV10" i="1"/>
  <c r="AW10" i="1"/>
  <c r="AX10" i="1"/>
  <c r="AV16" i="1"/>
  <c r="AW16" i="1"/>
  <c r="AX16" i="1"/>
  <c r="AU7" i="1"/>
  <c r="AU6" i="1"/>
  <c r="AV6" i="1" l="1"/>
  <c r="AX6" i="1"/>
  <c r="AW6" i="1"/>
  <c r="AV7" i="1"/>
  <c r="AW7" i="1"/>
  <c r="AX7" i="1"/>
  <c r="AF22" i="1"/>
  <c r="Y22" i="1"/>
  <c r="Z22" i="1"/>
  <c r="K22" i="1" l="1"/>
  <c r="AS22" i="1" l="1"/>
  <c r="AJ22" i="1" l="1"/>
  <c r="AC22" i="1"/>
  <c r="AD22" i="1"/>
  <c r="AE22" i="1"/>
  <c r="AI22" i="1" l="1"/>
  <c r="AA22" i="1"/>
  <c r="X22" i="1"/>
  <c r="W22" i="1"/>
  <c r="V22" i="1"/>
  <c r="AG22" i="1"/>
  <c r="U22" i="1"/>
  <c r="T22" i="1"/>
  <c r="S22" i="1"/>
  <c r="AH22" i="1"/>
  <c r="L22" i="1"/>
  <c r="AT22" i="1" s="1"/>
  <c r="M22" i="1"/>
  <c r="AU22" i="1" l="1"/>
  <c r="AW22" i="1" s="1"/>
  <c r="AX22" i="1"/>
  <c r="AT8" i="1"/>
  <c r="AV22" i="1" l="1"/>
  <c r="AT7" i="1"/>
  <c r="AT6" i="1"/>
</calcChain>
</file>

<file path=xl/comments1.xml><?xml version="1.0" encoding="utf-8"?>
<comments xmlns="http://schemas.openxmlformats.org/spreadsheetml/2006/main">
  <authors>
    <author>Kap Wilkes</author>
    <author>Sarah Brinkman</author>
    <author>kwilkes</author>
    <author>lquinn</author>
    <author>Leslie Quinn</author>
  </authors>
  <commentList>
    <comment ref="AK3" authorId="0" shapeId="0">
      <text>
        <r>
          <rPr>
            <sz val="8"/>
            <color indexed="81"/>
            <rFont val="Tahoma"/>
            <family val="2"/>
          </rPr>
          <t>If FY14 funds were received, were more than 90% of those funds expended?</t>
        </r>
        <r>
          <rPr>
            <sz val="9"/>
            <color indexed="81"/>
            <rFont val="Tahoma"/>
            <family val="2"/>
          </rPr>
          <t xml:space="preserve">
</t>
        </r>
      </text>
    </comment>
    <comment ref="AR3" authorId="1" shapeId="0">
      <text>
        <r>
          <rPr>
            <sz val="8"/>
            <color indexed="81"/>
            <rFont val="Tahoma"/>
            <family val="2"/>
          </rPr>
          <t>Direct to Hospital: state acts as a pass through of funds to hospital
To Network: a portion or all of the funds for this hospital will go to a network
Released by SOHR: the hospital must complete certain processes as defined by the SORH before receiving the funds</t>
        </r>
        <r>
          <rPr>
            <sz val="9"/>
            <color indexed="81"/>
            <rFont val="Tahoma"/>
            <family val="2"/>
          </rPr>
          <t xml:space="preserve">
</t>
        </r>
      </text>
    </comment>
    <comment ref="AS3" authorId="2" shapeId="0">
      <text>
        <r>
          <rPr>
            <sz val="8"/>
            <color indexed="81"/>
            <rFont val="Tahoma"/>
            <family val="2"/>
          </rPr>
          <t>$9000 is total expected allocation per eligible hospital</t>
        </r>
      </text>
    </comment>
    <comment ref="S4" authorId="2" shapeId="0">
      <text>
        <r>
          <rPr>
            <sz val="8"/>
            <color indexed="81"/>
            <rFont val="Tahoma"/>
            <family val="2"/>
          </rPr>
          <t>Quality reporting data collection/related training</t>
        </r>
      </text>
    </comment>
    <comment ref="T4" authorId="2" shapeId="0">
      <text>
        <r>
          <rPr>
            <sz val="8"/>
            <color indexed="81"/>
            <rFont val="Tahoma"/>
            <family val="2"/>
          </rPr>
          <t xml:space="preserve">HCAHPS data collection process/related training </t>
        </r>
      </text>
    </comment>
    <comment ref="U4" authorId="3" shapeId="0">
      <text>
        <r>
          <rPr>
            <sz val="8"/>
            <color indexed="81"/>
            <rFont val="Tahoma"/>
            <family val="2"/>
          </rPr>
          <t>Efficiency or quality improvement training/project in support of VBP related initiatives</t>
        </r>
      </text>
    </comment>
    <comment ref="V4" authorId="3" shapeId="0">
      <text>
        <r>
          <rPr>
            <sz val="8"/>
            <color indexed="81"/>
            <rFont val="Tahoma"/>
            <family val="2"/>
          </rPr>
          <t>Computerized provider order entry implementation and/or training</t>
        </r>
      </text>
    </comment>
    <comment ref="W4" authorId="3" shapeId="0">
      <text>
        <r>
          <rPr>
            <sz val="8"/>
            <color indexed="81"/>
            <rFont val="Tahoma"/>
            <family val="2"/>
          </rPr>
          <t xml:space="preserve">Pharmacy services implementation </t>
        </r>
      </text>
    </comment>
    <comment ref="X4" authorId="3" shapeId="0">
      <text>
        <r>
          <rPr>
            <sz val="8"/>
            <color indexed="81"/>
            <rFont val="Tahoma"/>
            <family val="2"/>
          </rPr>
          <t>Disease registry training and/or software/hardware</t>
        </r>
      </text>
    </comment>
    <comment ref="Y4" authorId="3" shapeId="0">
      <text>
        <r>
          <rPr>
            <sz val="8"/>
            <color indexed="81"/>
            <rFont val="Tahoma"/>
            <family val="2"/>
          </rPr>
          <t>Efficiency or quality improvement training/project in support of ACO or shared savings related initiatives</t>
        </r>
      </text>
    </comment>
    <comment ref="Z4" authorId="4" shapeId="0">
      <text>
        <r>
          <rPr>
            <sz val="8"/>
            <color indexed="81"/>
            <rFont val="Tahoma"/>
            <family val="2"/>
          </rPr>
          <t>Systems performance training</t>
        </r>
        <r>
          <rPr>
            <sz val="9"/>
            <color indexed="81"/>
            <rFont val="Tahoma"/>
            <family val="2"/>
          </rPr>
          <t xml:space="preserve">
</t>
        </r>
      </text>
    </comment>
    <comment ref="AA4" authorId="3" shapeId="0">
      <text>
        <r>
          <rPr>
            <sz val="8"/>
            <color indexed="81"/>
            <rFont val="Tahoma"/>
            <family val="2"/>
          </rPr>
          <t>Telemedicine or mobile health equipment installation/use</t>
        </r>
      </text>
    </comment>
    <comment ref="AB4" authorId="1" shapeId="0">
      <text>
        <r>
          <rPr>
            <sz val="8"/>
            <color indexed="81"/>
            <rFont val="Tahoma"/>
            <family val="2"/>
          </rPr>
          <t xml:space="preserve">Community paramedicine training and/or equipment installation/use 
</t>
        </r>
      </text>
    </comment>
    <comment ref="AC4" authorId="3" shapeId="0">
      <text>
        <r>
          <rPr>
            <sz val="8"/>
            <color indexed="81"/>
            <rFont val="Tahoma"/>
            <family val="2"/>
          </rPr>
          <t xml:space="preserve">ICD-10 Software </t>
        </r>
      </text>
    </comment>
    <comment ref="AD4" authorId="3" shapeId="0">
      <text>
        <r>
          <rPr>
            <sz val="8"/>
            <color indexed="81"/>
            <rFont val="Tahoma"/>
            <family val="2"/>
          </rPr>
          <t xml:space="preserve">ICD-10 Training </t>
        </r>
      </text>
    </comment>
    <comment ref="AE4" authorId="3" shapeId="0">
      <text>
        <r>
          <rPr>
            <sz val="8"/>
            <color indexed="81"/>
            <rFont val="Tahoma"/>
            <family val="2"/>
          </rPr>
          <t>Efficiency or quality improvement training/project in support of PB or PPS related initiatives</t>
        </r>
      </text>
    </comment>
    <comment ref="AF4" authorId="4" shapeId="0">
      <text>
        <r>
          <rPr>
            <sz val="8"/>
            <color indexed="81"/>
            <rFont val="Tahoma"/>
            <family val="2"/>
          </rPr>
          <t>Revenue Cycle Management training/project and/or hardware/software</t>
        </r>
        <r>
          <rPr>
            <sz val="9"/>
            <color indexed="81"/>
            <rFont val="Tahoma"/>
            <family val="2"/>
          </rPr>
          <t xml:space="preserve">
</t>
        </r>
      </text>
    </comment>
    <comment ref="AG4" authorId="4" shapeId="0">
      <text>
        <r>
          <rPr>
            <sz val="8"/>
            <color indexed="81"/>
            <rFont val="Tahoma"/>
            <family val="2"/>
          </rPr>
          <t>S-10 Cost Reporting training/ project</t>
        </r>
        <r>
          <rPr>
            <sz val="9"/>
            <color indexed="81"/>
            <rFont val="Tahoma"/>
            <family val="2"/>
          </rPr>
          <t xml:space="preserve">
</t>
        </r>
      </text>
    </comment>
    <comment ref="AH4" authorId="1" shapeId="0">
      <text>
        <r>
          <rPr>
            <sz val="8"/>
            <color indexed="81"/>
            <rFont val="Tahoma"/>
            <family val="2"/>
          </rPr>
          <t>Requested funding amount for chosen category</t>
        </r>
        <r>
          <rPr>
            <sz val="9"/>
            <color indexed="81"/>
            <rFont val="Tahoma"/>
            <family val="2"/>
          </rPr>
          <t xml:space="preserve">
</t>
        </r>
      </text>
    </comment>
    <comment ref="AI4" authorId="1" shapeId="0">
      <text>
        <r>
          <rPr>
            <sz val="8"/>
            <color indexed="81"/>
            <rFont val="Tahoma"/>
            <family val="2"/>
          </rPr>
          <t>Requested funding amount for chosen category</t>
        </r>
        <r>
          <rPr>
            <sz val="9"/>
            <color indexed="81"/>
            <rFont val="Tahoma"/>
            <family val="2"/>
          </rPr>
          <t xml:space="preserve">
</t>
        </r>
      </text>
    </comment>
    <comment ref="AJ4" authorId="1" shapeId="0">
      <text>
        <r>
          <rPr>
            <sz val="8"/>
            <color indexed="81"/>
            <rFont val="Tahoma"/>
            <family val="2"/>
          </rPr>
          <t>Requested funding amount for chosen category</t>
        </r>
        <r>
          <rPr>
            <sz val="9"/>
            <color indexed="81"/>
            <rFont val="Tahoma"/>
            <family val="2"/>
          </rPr>
          <t xml:space="preserve">
</t>
        </r>
      </text>
    </comment>
    <comment ref="AM4" authorId="1" shapeId="0">
      <text>
        <r>
          <rPr>
            <sz val="8"/>
            <color indexed="81"/>
            <rFont val="Tahoma"/>
            <family val="2"/>
          </rPr>
          <t>Pioneer Accountable Care Organization Model</t>
        </r>
        <r>
          <rPr>
            <sz val="9"/>
            <color indexed="81"/>
            <rFont val="Tahoma"/>
            <family val="2"/>
          </rPr>
          <t xml:space="preserve">
</t>
        </r>
      </text>
    </comment>
    <comment ref="AN4" authorId="1" shapeId="0">
      <text>
        <r>
          <rPr>
            <sz val="8"/>
            <color indexed="81"/>
            <rFont val="Tahoma"/>
            <family val="2"/>
          </rPr>
          <t xml:space="preserve">Hospital Inpatient Quality Reporting Program
</t>
        </r>
      </text>
    </comment>
    <comment ref="AP4" authorId="1" shapeId="0">
      <text>
        <r>
          <rPr>
            <sz val="8"/>
            <color indexed="81"/>
            <rFont val="Tahoma"/>
            <family val="2"/>
          </rPr>
          <t>Hospital Value-Based Purchasing Program</t>
        </r>
        <r>
          <rPr>
            <sz val="9"/>
            <color indexed="81"/>
            <rFont val="Tahoma"/>
            <family val="2"/>
          </rPr>
          <t xml:space="preserve">
</t>
        </r>
      </text>
    </comment>
    <comment ref="AT4" authorId="2" shapeId="0">
      <text>
        <r>
          <rPr>
            <sz val="8"/>
            <color indexed="81"/>
            <rFont val="Tahoma"/>
            <family val="2"/>
          </rPr>
          <t>Eligible Hospital =  Returning Hospitals (AK) + New Hospitals (AL)</t>
        </r>
      </text>
    </comment>
    <comment ref="AU4" authorId="2" shapeId="0">
      <text>
        <r>
          <rPr>
            <sz val="8"/>
            <color indexed="81"/>
            <rFont val="Tahoma"/>
            <family val="2"/>
          </rPr>
          <t>CALCULATION: Do not edit
AU = AH + AI + AJ
Cross check to Column AS (Expected Funding Request $)</t>
        </r>
      </text>
    </comment>
    <comment ref="AV4" authorId="1" shapeId="0">
      <text>
        <r>
          <rPr>
            <sz val="8"/>
            <color indexed="81"/>
            <rFont val="Tahoma"/>
            <family val="2"/>
          </rPr>
          <t>CALCULATION: Do not edit
AV = AH/AU</t>
        </r>
      </text>
    </comment>
    <comment ref="AW4" authorId="1" shapeId="0">
      <text>
        <r>
          <rPr>
            <sz val="8"/>
            <color indexed="81"/>
            <rFont val="Tahoma"/>
            <family val="2"/>
          </rPr>
          <t>CALCULATION: Do not edit
AW = AI/AU</t>
        </r>
      </text>
    </comment>
    <comment ref="AX4" authorId="1" shapeId="0">
      <text>
        <r>
          <rPr>
            <sz val="8"/>
            <color indexed="81"/>
            <rFont val="Tahoma"/>
            <family val="2"/>
          </rPr>
          <t>CALCULATION: Do not edit
AX = AJ/AU</t>
        </r>
      </text>
    </comment>
    <comment ref="M22" authorId="2" shapeId="0">
      <text>
        <r>
          <rPr>
            <b/>
            <sz val="8"/>
            <color indexed="81"/>
            <rFont val="Tahoma"/>
            <family val="2"/>
          </rPr>
          <t>Non-Returning hospitals are not included in the total count of Eligible Hospitals (col Q)</t>
        </r>
        <r>
          <rPr>
            <sz val="8"/>
            <color indexed="81"/>
            <rFont val="Tahoma"/>
            <family val="2"/>
          </rPr>
          <t xml:space="preserve">
</t>
        </r>
      </text>
    </comment>
    <comment ref="AH22" authorId="2" shapeId="0">
      <text>
        <r>
          <rPr>
            <sz val="8"/>
            <color indexed="81"/>
            <rFont val="Tahoma"/>
            <family val="2"/>
          </rPr>
          <t>Sum Calculation for Category  Requested Funding $</t>
        </r>
      </text>
    </comment>
    <comment ref="AS22" authorId="2" shapeId="0">
      <text>
        <r>
          <rPr>
            <sz val="8"/>
            <color indexed="81"/>
            <rFont val="Tahoma"/>
            <family val="2"/>
          </rPr>
          <t>Sum Calculation for Total Requested Funding $</t>
        </r>
      </text>
    </comment>
    <comment ref="AT22" authorId="2" shapeId="0">
      <text>
        <r>
          <rPr>
            <b/>
            <sz val="8"/>
            <color indexed="81"/>
            <rFont val="Tahoma"/>
            <family val="2"/>
          </rPr>
          <t>Eligible Hospitals = Returning + New</t>
        </r>
        <r>
          <rPr>
            <sz val="8"/>
            <color indexed="81"/>
            <rFont val="Tahoma"/>
            <family val="2"/>
          </rPr>
          <t xml:space="preserve">
</t>
        </r>
      </text>
    </comment>
    <comment ref="AV22" authorId="2" shapeId="0">
      <text>
        <r>
          <rPr>
            <sz val="8"/>
            <color indexed="81"/>
            <rFont val="Tahoma"/>
            <family val="2"/>
          </rPr>
          <t>Sum Calculation for Category % of Total  Requested Funding $</t>
        </r>
      </text>
    </comment>
  </commentList>
</comments>
</file>

<file path=xl/sharedStrings.xml><?xml version="1.0" encoding="utf-8"?>
<sst xmlns="http://schemas.openxmlformats.org/spreadsheetml/2006/main" count="144" uniqueCount="109">
  <si>
    <t>HOSPITAL NAME</t>
  </si>
  <si>
    <t>ADDRESS</t>
  </si>
  <si>
    <t>CITY</t>
  </si>
  <si>
    <t>ZIP</t>
  </si>
  <si>
    <t>COUNTY</t>
  </si>
  <si>
    <t>New</t>
  </si>
  <si>
    <t>Returning</t>
  </si>
  <si>
    <t>VBP $</t>
  </si>
  <si>
    <t>VBP %</t>
  </si>
  <si>
    <t>PB/PPS $</t>
  </si>
  <si>
    <t>PB/PPS %</t>
  </si>
  <si>
    <t>STATE</t>
  </si>
  <si>
    <t xml:space="preserve">Eligible Hospitals </t>
  </si>
  <si>
    <t>600 Main St</t>
  </si>
  <si>
    <t>Small</t>
  </si>
  <si>
    <t>Deer</t>
  </si>
  <si>
    <t>Y</t>
  </si>
  <si>
    <t>Full to network</t>
  </si>
  <si>
    <t>200 Hospital Rd.</t>
  </si>
  <si>
    <t>Tiny</t>
  </si>
  <si>
    <t>Madison</t>
  </si>
  <si>
    <t>cfo@memorial.com</t>
  </si>
  <si>
    <t>ceo@memorial.com</t>
  </si>
  <si>
    <t>ceo@charity.org</t>
  </si>
  <si>
    <t>cfo@charity.org</t>
  </si>
  <si>
    <t>33 Drury Lane</t>
  </si>
  <si>
    <t>LA</t>
  </si>
  <si>
    <t>False River</t>
  </si>
  <si>
    <t xml:space="preserve">St. James </t>
  </si>
  <si>
    <t>N/A</t>
  </si>
  <si>
    <t>X</t>
  </si>
  <si>
    <t xml:space="preserve">N </t>
  </si>
  <si>
    <t>John Doe</t>
  </si>
  <si>
    <t>Place an "X" in the correct column below to indicate if the hospital is:</t>
  </si>
  <si>
    <t>Direct to hospital</t>
  </si>
  <si>
    <t xml:space="preserve">Total Hospitals </t>
  </si>
  <si>
    <t>X (Bankruptcy)</t>
  </si>
  <si>
    <t>x</t>
  </si>
  <si>
    <t>Grant and Funding Information</t>
  </si>
  <si>
    <t>b) Right-click</t>
  </si>
  <si>
    <t>B. ICD-10 training</t>
  </si>
  <si>
    <t>N</t>
  </si>
  <si>
    <t>Bed Count</t>
  </si>
  <si>
    <t>Not-Returning (include reason)</t>
  </si>
  <si>
    <t>Sally Smith</t>
  </si>
  <si>
    <t>Jane Miller</t>
  </si>
  <si>
    <t>Sam Brown</t>
  </si>
  <si>
    <t>Hospital Information</t>
  </si>
  <si>
    <t xml:space="preserve">A. Computerized Provider Order Entry </t>
  </si>
  <si>
    <t>d) Repeat steps a-c until you have enough rows for every hospital</t>
  </si>
  <si>
    <t>B. HCAHPS Collection or Training</t>
  </si>
  <si>
    <t>C. Efficiency or QI Training/Project</t>
  </si>
  <si>
    <t>Investments: Place an "X" in the column below to indicate which investment(s) the hospital selected (see comments for descriptions of investments)</t>
  </si>
  <si>
    <t>C. Disease Registry</t>
  </si>
  <si>
    <t>B. Pharmacy Services</t>
  </si>
  <si>
    <t>D. Efficiency or QI Training/Project</t>
  </si>
  <si>
    <t>E. System Performance Training</t>
  </si>
  <si>
    <t xml:space="preserve">A. ICD-10 Software </t>
  </si>
  <si>
    <t>F. Telemedicine/ Mobile Health</t>
  </si>
  <si>
    <t>G. Community Paramedicine</t>
  </si>
  <si>
    <t>F. S-10 Cost Report</t>
  </si>
  <si>
    <t xml:space="preserve">Expected Funding Request $ </t>
  </si>
  <si>
    <t>Actual Funding Request</t>
  </si>
  <si>
    <t>Investment Budget Requests</t>
  </si>
  <si>
    <t>RETURNING EXAMPLE:
Charity Hospital</t>
  </si>
  <si>
    <t>NEW EXAMPLE:
Memorial Hospital</t>
  </si>
  <si>
    <t>NON-RETURNING EXAMPLE:
Imaginary Hospital</t>
  </si>
  <si>
    <t xml:space="preserve">Hospital SHIP Project Director Name </t>
  </si>
  <si>
    <t>Hospital SHIP Project Director Email</t>
  </si>
  <si>
    <t>A. Quality Reporting</t>
  </si>
  <si>
    <t>Value-Based Purchasing (VBP) 
Investment Activities</t>
  </si>
  <si>
    <t>Accountable Care Organization (ACO) or Shared Savings
Investment Activities</t>
  </si>
  <si>
    <t>Payment Bundling (PB) or Prospective Payment Systems (PPS)
Investment Activities</t>
  </si>
  <si>
    <t xml:space="preserve">ACO/Shared Savings $    </t>
  </si>
  <si>
    <t>ACO/Shared Savings%</t>
  </si>
  <si>
    <t>Medicare Shared Savings Program</t>
  </si>
  <si>
    <t>Pioneer ACO Model</t>
  </si>
  <si>
    <t>Hospital Compare</t>
  </si>
  <si>
    <t>Hospital IQR Program</t>
  </si>
  <si>
    <t xml:space="preserve">Hospital VBP Program </t>
  </si>
  <si>
    <t>Hospital expended FY14 funds?
(Y/N)</t>
  </si>
  <si>
    <t>CAH?
(Y/N)</t>
  </si>
  <si>
    <t>Has hospital implemented ICD-10? 
(Y/N)</t>
  </si>
  <si>
    <t>Is hospital conducting HCAHPS? 
(Y/N)</t>
  </si>
  <si>
    <r>
      <t xml:space="preserve">Is HCAHPS data reported to Hospital Compare? 
(Y/N)
</t>
    </r>
    <r>
      <rPr>
        <b/>
        <sz val="8"/>
        <rFont val="Arial Narrow"/>
        <family val="2"/>
      </rPr>
      <t>N/A if not doing HCAHPS</t>
    </r>
  </si>
  <si>
    <t>Fund Distribution</t>
  </si>
  <si>
    <t>Enter the requested funding amoung for each investment category as indicated on the hospital application.</t>
  </si>
  <si>
    <t>FY16 State Spreadsheet of SHIP Applicants</t>
  </si>
  <si>
    <t>a) Highlight blank rows (by left clicking the row #s on the far left side of your spreadsheet)</t>
  </si>
  <si>
    <t>c) Select "Insert"</t>
  </si>
  <si>
    <t>4) Delete example rows 6 through 8.</t>
  </si>
  <si>
    <t>1) Save this spreadsheet to your local computer or network and add your state name to the filename (ex. Minnesota FY16 State Spreadsheet of SHIP Applicants)</t>
  </si>
  <si>
    <t>3) Add information for each hospital, including data in each appropriate column. Save spreadsheet routinely when adding detailed hospital information. All information should come directly from the hospital application except for:</t>
  </si>
  <si>
    <t xml:space="preserve">2) Add blank rows to equal at least the number of hospitals in your state that are Returning, New or Not Returning to the FY16 SHIP Program following the instructions below:    </t>
  </si>
  <si>
    <t>5) Save and submit final spreadsheet with State SHIP Application</t>
  </si>
  <si>
    <t>Spreadsheet Calculations</t>
  </si>
  <si>
    <t>DO NOT EDIT. 
The following are calculations of the total actual funding request and percent requested per investment area based on the information entered in previous columns</t>
  </si>
  <si>
    <t>a) Column AR, which asks for the state to indicate the method of fund distribution for each hospital (direct to hospital, direct to Network, released by SORH)</t>
  </si>
  <si>
    <t>The purpose of this spreadsheet is to gather detailed information on all eligible hospitals for FY2016 SHIP funding. Contact sbrinkman@ruralcenter.org with any questions/issues.</t>
  </si>
  <si>
    <r>
      <rPr>
        <b/>
        <sz val="12"/>
        <rFont val="Arial Narrow"/>
        <family val="2"/>
      </rPr>
      <t>Instructions:</t>
    </r>
    <r>
      <rPr>
        <sz val="12"/>
        <rFont val="Arial Narrow"/>
        <family val="2"/>
      </rPr>
      <t xml:space="preserve"> Complete one row for each eligible hospital in your state. The header rows have been protected. 
</t>
    </r>
  </si>
  <si>
    <r>
      <rPr>
        <b/>
        <sz val="12"/>
        <color theme="1"/>
        <rFont val="Arial Narrow"/>
        <family val="2"/>
      </rPr>
      <t>Changes from FY15 Spreadsheet:</t>
    </r>
    <r>
      <rPr>
        <sz val="12"/>
        <color theme="1"/>
        <rFont val="Arial Narrow"/>
        <family val="2"/>
      </rPr>
      <t xml:space="preserve"> 
The columns in this spreadsheet have been re-ordered to align with the Hospital Application template, save for a few questions that are included on the application but not required here. All examples have been moved to the top of the spreadsheet to allow for easy transfer of information from electronic applications.</t>
    </r>
  </si>
  <si>
    <t>Indicate if the hospital is participating in the following Centers for Medicare and Medicaid Services (CMS) programs:</t>
  </si>
  <si>
    <t>Is the hospital pooling SHIP funds with other hospitals in a network or consortium? 
(Y/N)</t>
  </si>
  <si>
    <t>State SHIP Coordinator: Indicate in which of the following ways funds will be allocated for each hospital: direct to hospital; to network (whether partially or fully); or released by SORH</t>
  </si>
  <si>
    <t>FY16 SHIP Hospital Funding List</t>
  </si>
  <si>
    <t>E. Revenue Cycle Management</t>
  </si>
  <si>
    <t>Administrator/ CEO Email</t>
  </si>
  <si>
    <t>Administrator/ CEO Name</t>
  </si>
  <si>
    <t>b) Columns: AS through AX, which self-populate based on other information entered in the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</si>
</sst>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13" x14ac:knownFonts="1">
    <font>
      <sz val="11"/>
      <color theme="1"/>
      <name val="Calibri"/>
      <family val="2"/>
      <scheme val="minor"/>
    </font>
    <font>
      <sz val="8"/>
      <color indexed="81"/>
      <name val="Tahoma"/>
      <family val="2"/>
    </font>
    <font>
      <b/>
      <sz val="12"/>
      <name val="Arial Narrow"/>
      <family val="2"/>
    </font>
    <font>
      <sz val="12"/>
      <name val="Arial Narrow"/>
      <family val="2"/>
    </font>
    <font>
      <sz val="10"/>
      <name val="Arial Narrow"/>
      <family val="2"/>
    </font>
    <font>
      <b/>
      <sz val="10"/>
      <name val="Arial Narrow"/>
      <family val="2"/>
    </font>
    <font>
      <sz val="10"/>
      <color theme="1"/>
      <name val="Calibri"/>
      <family val="2"/>
      <scheme val="minor"/>
    </font>
    <font>
      <b/>
      <sz val="8"/>
      <color indexed="81"/>
      <name val="Tahoma"/>
      <family val="2"/>
    </font>
    <font>
      <sz val="9"/>
      <color indexed="81"/>
      <name val="Tahoma"/>
      <family val="2"/>
    </font>
    <font>
      <sz val="12"/>
      <color theme="1"/>
      <name val="Arial Narrow"/>
      <family val="2"/>
    </font>
    <font>
      <b/>
      <sz val="8"/>
      <name val="Arial Narrow"/>
      <family val="2"/>
    </font>
    <font>
      <b/>
      <sz val="12"/>
      <color theme="1"/>
      <name val="Arial Narrow"/>
      <family val="2"/>
    </font>
    <font>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A3"/>
        <bgColor indexed="64"/>
      </patternFill>
    </fill>
    <fill>
      <patternFill patternType="solid">
        <fgColor theme="4" tint="0.59999389629810485"/>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2" fillId="0" borderId="0" applyFont="0" applyFill="0" applyBorder="0" applyAlignment="0" applyProtection="0"/>
  </cellStyleXfs>
  <cellXfs count="120">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lignment horizontal="center" vertical="center"/>
    </xf>
    <xf numFmtId="0" fontId="6" fillId="0" borderId="0" xfId="0" applyFont="1"/>
    <xf numFmtId="0" fontId="5" fillId="0" borderId="0"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vertical="center" wrapText="1"/>
      <protection locked="0"/>
    </xf>
    <xf numFmtId="0" fontId="5" fillId="0" borderId="4" xfId="0" applyFont="1" applyFill="1" applyBorder="1" applyAlignment="1" applyProtection="1">
      <alignment horizontal="center" vertical="center" wrapText="1"/>
      <protection locked="0"/>
    </xf>
    <xf numFmtId="0" fontId="6" fillId="0" borderId="0" xfId="0" applyFont="1" applyProtection="1">
      <protection locked="0"/>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3" fontId="5" fillId="6"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65" fontId="5" fillId="6" borderId="1" xfId="0" applyNumberFormat="1" applyFont="1" applyFill="1" applyBorder="1" applyAlignment="1" applyProtection="1">
      <alignment horizontal="center" vertical="center" wrapText="1"/>
    </xf>
    <xf numFmtId="3" fontId="5" fillId="6" borderId="1" xfId="0" applyNumberFormat="1" applyFont="1" applyFill="1" applyBorder="1" applyAlignment="1" applyProtection="1">
      <alignment vertical="center" wrapText="1"/>
    </xf>
    <xf numFmtId="165" fontId="5" fillId="6" borderId="1" xfId="0" applyNumberFormat="1" applyFont="1" applyFill="1" applyBorder="1" applyAlignment="1" applyProtection="1">
      <alignment vertical="center" wrapText="1"/>
    </xf>
    <xf numFmtId="3" fontId="5" fillId="0" borderId="9" xfId="0" applyNumberFormat="1" applyFont="1" applyFill="1" applyBorder="1" applyAlignment="1" applyProtection="1">
      <alignment vertical="center" wrapText="1"/>
    </xf>
    <xf numFmtId="0" fontId="5" fillId="7" borderId="4" xfId="0" applyFont="1" applyFill="1" applyBorder="1" applyAlignment="1" applyProtection="1">
      <alignment horizontal="center" vertical="center" wrapText="1"/>
      <protection locked="0"/>
    </xf>
    <xf numFmtId="3" fontId="5" fillId="3" borderId="13" xfId="0" applyNumberFormat="1" applyFont="1" applyFill="1" applyBorder="1" applyAlignment="1" applyProtection="1">
      <alignment horizontal="center" vertical="center" wrapText="1"/>
    </xf>
    <xf numFmtId="165" fontId="5" fillId="4" borderId="13" xfId="0" applyNumberFormat="1" applyFont="1" applyFill="1" applyBorder="1" applyAlignment="1" applyProtection="1">
      <alignment horizontal="center" vertical="center" wrapText="1"/>
    </xf>
    <xf numFmtId="165" fontId="5" fillId="9" borderId="13" xfId="0" applyNumberFormat="1" applyFont="1" applyFill="1" applyBorder="1" applyAlignment="1" applyProtection="1">
      <alignment horizontal="center" vertical="center" wrapText="1"/>
    </xf>
    <xf numFmtId="9" fontId="5" fillId="3" borderId="13" xfId="0" applyNumberFormat="1" applyFont="1" applyFill="1" applyBorder="1" applyAlignment="1" applyProtection="1">
      <alignment horizontal="center" vertical="center" wrapText="1"/>
    </xf>
    <xf numFmtId="9" fontId="5" fillId="4" borderId="13" xfId="0" applyNumberFormat="1" applyFont="1" applyFill="1" applyBorder="1" applyAlignment="1" applyProtection="1">
      <alignment horizontal="center" vertical="center" wrapText="1"/>
    </xf>
    <xf numFmtId="9" fontId="5" fillId="9" borderId="13" xfId="0" applyNumberFormat="1"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protection locked="0"/>
    </xf>
    <xf numFmtId="0" fontId="5" fillId="9" borderId="4" xfId="0" applyFont="1" applyFill="1" applyBorder="1" applyAlignment="1" applyProtection="1">
      <alignment horizontal="center" vertical="center" wrapText="1"/>
      <protection locked="0"/>
    </xf>
    <xf numFmtId="0" fontId="5" fillId="11" borderId="4"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9" fillId="0" borderId="0" xfId="0" applyFont="1" applyAlignment="1">
      <alignment vertical="center"/>
    </xf>
    <xf numFmtId="0" fontId="3" fillId="0" borderId="0" xfId="0" applyFont="1" applyFill="1" applyBorder="1" applyAlignment="1">
      <alignment horizontal="left" vertical="center" wrapText="1"/>
    </xf>
    <xf numFmtId="1" fontId="5" fillId="0" borderId="2" xfId="0" applyNumberFormat="1"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xf>
    <xf numFmtId="0" fontId="9" fillId="0" borderId="0" xfId="0" applyFont="1" applyBorder="1"/>
    <xf numFmtId="0" fontId="9" fillId="0" borderId="0" xfId="0" applyFont="1"/>
    <xf numFmtId="0" fontId="9" fillId="0" borderId="0" xfId="0" applyFont="1" applyAlignment="1">
      <alignment wrapText="1"/>
    </xf>
    <xf numFmtId="0" fontId="9" fillId="0" borderId="0" xfId="0" applyFont="1" applyAlignment="1"/>
    <xf numFmtId="0" fontId="9" fillId="0" borderId="0" xfId="0" applyFont="1" applyAlignment="1">
      <alignment horizontal="left"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9" fillId="0" borderId="0" xfId="0" applyFont="1" applyAlignment="1">
      <alignment horizontal="left" vertical="center" wrapText="1"/>
    </xf>
    <xf numFmtId="0" fontId="5" fillId="0" borderId="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65" fontId="5" fillId="0" borderId="15"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3" fontId="5" fillId="0" borderId="11"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10" borderId="6" xfId="0" applyFont="1" applyFill="1" applyBorder="1" applyAlignment="1" applyProtection="1">
      <alignment horizontal="center" vertical="center" wrapText="1"/>
    </xf>
    <xf numFmtId="0" fontId="2" fillId="10" borderId="7" xfId="0" applyFont="1" applyFill="1" applyBorder="1" applyAlignment="1" applyProtection="1">
      <alignment horizontal="center" vertical="center" wrapText="1"/>
    </xf>
    <xf numFmtId="0" fontId="2" fillId="10" borderId="8" xfId="0" applyFont="1" applyFill="1" applyBorder="1" applyAlignment="1" applyProtection="1">
      <alignment horizontal="center" vertical="center" wrapText="1"/>
    </xf>
    <xf numFmtId="0" fontId="2" fillId="8" borderId="6"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3" fontId="5" fillId="0" borderId="8" xfId="0" applyNumberFormat="1" applyFont="1" applyFill="1" applyBorder="1" applyAlignment="1" applyProtection="1">
      <alignment horizontal="center" vertical="center" wrapText="1"/>
    </xf>
    <xf numFmtId="3" fontId="5" fillId="0" borderId="14" xfId="0" applyNumberFormat="1" applyFont="1" applyFill="1" applyBorder="1" applyAlignment="1" applyProtection="1">
      <alignment horizontal="center" vertical="center" wrapText="1"/>
    </xf>
    <xf numFmtId="0" fontId="2" fillId="9" borderId="6"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165" fontId="4" fillId="2" borderId="1" xfId="0" applyNumberFormat="1" applyFont="1" applyFill="1" applyBorder="1" applyAlignment="1" applyProtection="1">
      <alignment horizontal="center" vertical="center" wrapText="1"/>
      <protection locked="0"/>
    </xf>
    <xf numFmtId="165" fontId="4" fillId="0" borderId="1" xfId="0" applyNumberFormat="1" applyFont="1" applyFill="1" applyBorder="1" applyAlignment="1" applyProtection="1">
      <alignment horizontal="center" vertical="center" wrapText="1"/>
      <protection locked="0"/>
    </xf>
    <xf numFmtId="165" fontId="4" fillId="6" borderId="3" xfId="0" applyNumberFormat="1" applyFont="1" applyFill="1" applyBorder="1" applyAlignment="1" applyProtection="1">
      <alignment horizontal="center" vertical="center" wrapText="1"/>
    </xf>
    <xf numFmtId="165" fontId="5" fillId="8" borderId="4" xfId="0" applyNumberFormat="1" applyFont="1" applyFill="1" applyBorder="1" applyAlignment="1" applyProtection="1">
      <alignment horizontal="center" vertical="center" wrapText="1"/>
      <protection locked="0"/>
    </xf>
    <xf numFmtId="165" fontId="5" fillId="2" borderId="1" xfId="0" applyNumberFormat="1" applyFont="1" applyFill="1" applyBorder="1" applyAlignment="1" applyProtection="1">
      <alignment horizontal="center" vertical="center"/>
      <protection locked="0"/>
    </xf>
    <xf numFmtId="165" fontId="5" fillId="0" borderId="1" xfId="0" applyNumberFormat="1" applyFont="1" applyFill="1" applyBorder="1" applyAlignment="1" applyProtection="1">
      <alignment horizontal="center" vertical="center"/>
      <protection locked="0"/>
    </xf>
    <xf numFmtId="165" fontId="5" fillId="6" borderId="3" xfId="0" applyNumberFormat="1" applyFont="1" applyFill="1" applyBorder="1" applyAlignment="1" applyProtection="1">
      <alignment horizontal="center" vertical="center"/>
    </xf>
    <xf numFmtId="165" fontId="5" fillId="10" borderId="5" xfId="0" applyNumberFormat="1" applyFont="1" applyFill="1" applyBorder="1" applyAlignment="1" applyProtection="1">
      <alignment horizontal="center" vertical="center"/>
      <protection locked="0"/>
    </xf>
    <xf numFmtId="9" fontId="4" fillId="2" borderId="1" xfId="1" applyFont="1" applyFill="1" applyBorder="1" applyAlignment="1" applyProtection="1">
      <alignment horizontal="center" vertical="center" wrapText="1"/>
      <protection locked="0"/>
    </xf>
    <xf numFmtId="9" fontId="4" fillId="3" borderId="1" xfId="1" applyFont="1" applyFill="1" applyBorder="1" applyAlignment="1" applyProtection="1">
      <alignment horizontal="center" vertical="center" wrapText="1"/>
      <protection locked="0"/>
    </xf>
    <xf numFmtId="9" fontId="4" fillId="4" borderId="1" xfId="1" applyFont="1" applyFill="1" applyBorder="1" applyAlignment="1" applyProtection="1">
      <alignment horizontal="center" vertical="center" wrapText="1"/>
      <protection locked="0"/>
    </xf>
    <xf numFmtId="9" fontId="4" fillId="9" borderId="1" xfId="1" applyFont="1" applyFill="1" applyBorder="1" applyAlignment="1" applyProtection="1">
      <alignment horizontal="center" vertical="center" wrapText="1"/>
      <protection locked="0"/>
    </xf>
    <xf numFmtId="9" fontId="4" fillId="6" borderId="3" xfId="1" applyFont="1" applyFill="1" applyBorder="1" applyAlignment="1" applyProtection="1">
      <alignment horizontal="center" vertical="center" wrapText="1"/>
    </xf>
    <xf numFmtId="9" fontId="5" fillId="3" borderId="4" xfId="1" applyFont="1" applyFill="1" applyBorder="1" applyAlignment="1" applyProtection="1">
      <alignment horizontal="center" vertical="center" wrapText="1"/>
      <protection locked="0"/>
    </xf>
    <xf numFmtId="9" fontId="5" fillId="4" borderId="4" xfId="1" applyFont="1" applyFill="1" applyBorder="1" applyAlignment="1" applyProtection="1">
      <alignment horizontal="center" vertical="center" wrapText="1"/>
      <protection locked="0"/>
    </xf>
    <xf numFmtId="9" fontId="5" fillId="9" borderId="4" xfId="1" applyFont="1" applyFill="1" applyBorder="1" applyAlignment="1" applyProtection="1">
      <alignment horizontal="center" vertical="center" wrapText="1"/>
      <protection locked="0"/>
    </xf>
    <xf numFmtId="165" fontId="4" fillId="3" borderId="1" xfId="0" applyNumberFormat="1" applyFont="1" applyFill="1" applyBorder="1" applyAlignment="1" applyProtection="1">
      <alignment horizontal="center" vertical="center" wrapText="1"/>
      <protection locked="0"/>
    </xf>
    <xf numFmtId="165" fontId="4" fillId="4" borderId="1" xfId="0" applyNumberFormat="1"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wrapText="1"/>
      <protection locked="0"/>
    </xf>
    <xf numFmtId="165" fontId="5" fillId="3" borderId="4" xfId="0" applyNumberFormat="1" applyFont="1" applyFill="1" applyBorder="1" applyAlignment="1" applyProtection="1">
      <alignment horizontal="center" vertical="center" wrapText="1"/>
      <protection locked="0"/>
    </xf>
    <xf numFmtId="165" fontId="5" fillId="4" borderId="4" xfId="0" applyNumberFormat="1" applyFont="1" applyFill="1" applyBorder="1" applyAlignment="1" applyProtection="1">
      <alignment horizontal="center" vertical="center" wrapText="1"/>
      <protection locked="0"/>
    </xf>
    <xf numFmtId="165" fontId="5" fillId="9" borderId="4" xfId="0" applyNumberFormat="1"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A3"/>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zoomScaleNormal="100" workbookViewId="0">
      <selection sqref="A1:B1"/>
    </sheetView>
  </sheetViews>
  <sheetFormatPr defaultRowHeight="15.6" x14ac:dyDescent="0.3"/>
  <cols>
    <col min="1" max="1" width="8.88671875" style="52"/>
    <col min="2" max="2" width="135.109375" style="52" customWidth="1"/>
    <col min="3" max="16384" width="8.88671875" style="51"/>
  </cols>
  <sheetData>
    <row r="1" spans="1:8" x14ac:dyDescent="0.3">
      <c r="A1" s="56" t="s">
        <v>87</v>
      </c>
      <c r="B1" s="56"/>
      <c r="C1" s="50"/>
      <c r="D1" s="50"/>
      <c r="E1" s="50"/>
      <c r="F1" s="50"/>
      <c r="G1" s="50"/>
      <c r="H1" s="50"/>
    </row>
    <row r="2" spans="1:8" x14ac:dyDescent="0.3">
      <c r="A2" s="55" t="s">
        <v>98</v>
      </c>
      <c r="B2" s="55"/>
      <c r="C2" s="2"/>
      <c r="D2" s="2"/>
      <c r="E2" s="2"/>
      <c r="F2" s="2"/>
      <c r="G2" s="2"/>
      <c r="H2" s="2"/>
    </row>
    <row r="3" spans="1:8" x14ac:dyDescent="0.3">
      <c r="C3" s="53"/>
      <c r="D3" s="53"/>
      <c r="E3" s="53"/>
      <c r="F3" s="53"/>
      <c r="G3" s="53"/>
      <c r="H3" s="53"/>
    </row>
    <row r="4" spans="1:8" x14ac:dyDescent="0.3">
      <c r="A4" s="55" t="s">
        <v>99</v>
      </c>
      <c r="B4" s="55"/>
      <c r="C4" s="1"/>
      <c r="D4" s="1"/>
      <c r="E4" s="1"/>
      <c r="F4" s="1"/>
      <c r="G4" s="1"/>
      <c r="H4" s="1"/>
    </row>
    <row r="5" spans="1:8" ht="30" customHeight="1" x14ac:dyDescent="0.3">
      <c r="A5" s="57" t="s">
        <v>91</v>
      </c>
      <c r="B5" s="57"/>
      <c r="C5" s="45"/>
      <c r="D5" s="45"/>
      <c r="E5" s="45"/>
      <c r="F5" s="45"/>
      <c r="G5" s="45"/>
      <c r="H5" s="45"/>
    </row>
    <row r="6" spans="1:8" ht="30" customHeight="1" x14ac:dyDescent="0.3">
      <c r="A6" s="55" t="s">
        <v>93</v>
      </c>
      <c r="B6" s="55"/>
      <c r="C6" s="1"/>
      <c r="D6" s="1"/>
      <c r="E6" s="1"/>
      <c r="F6" s="1"/>
      <c r="G6" s="1"/>
      <c r="H6" s="1"/>
    </row>
    <row r="7" spans="1:8" ht="30" customHeight="1" x14ac:dyDescent="0.3">
      <c r="A7" s="1"/>
      <c r="B7" s="1" t="s">
        <v>88</v>
      </c>
      <c r="C7" s="2"/>
      <c r="D7" s="2"/>
      <c r="E7" s="2"/>
      <c r="F7" s="2"/>
      <c r="G7" s="2"/>
      <c r="H7" s="2"/>
    </row>
    <row r="8" spans="1:8" ht="30" customHeight="1" x14ac:dyDescent="0.3">
      <c r="B8" s="1" t="s">
        <v>39</v>
      </c>
      <c r="C8" s="2"/>
      <c r="D8" s="2"/>
      <c r="E8" s="2"/>
      <c r="F8" s="2"/>
      <c r="G8" s="2"/>
      <c r="H8" s="2"/>
    </row>
    <row r="9" spans="1:8" ht="30" customHeight="1" x14ac:dyDescent="0.3">
      <c r="B9" s="1" t="s">
        <v>89</v>
      </c>
      <c r="C9" s="2"/>
      <c r="D9" s="2"/>
      <c r="E9" s="2"/>
      <c r="F9" s="2"/>
      <c r="G9" s="2"/>
      <c r="H9" s="2"/>
    </row>
    <row r="10" spans="1:8" ht="30" customHeight="1" x14ac:dyDescent="0.3">
      <c r="B10" s="1" t="s">
        <v>49</v>
      </c>
      <c r="C10" s="2"/>
      <c r="D10" s="2"/>
      <c r="E10" s="2"/>
      <c r="F10" s="2"/>
      <c r="G10" s="2"/>
      <c r="H10" s="2"/>
    </row>
    <row r="11" spans="1:8" ht="30" customHeight="1" x14ac:dyDescent="0.3">
      <c r="A11" s="55" t="s">
        <v>92</v>
      </c>
      <c r="B11" s="55"/>
      <c r="C11" s="2"/>
      <c r="D11" s="2"/>
      <c r="E11" s="2"/>
      <c r="F11" s="2"/>
      <c r="G11" s="2"/>
      <c r="H11" s="2"/>
    </row>
    <row r="12" spans="1:8" ht="30" customHeight="1" x14ac:dyDescent="0.3">
      <c r="A12" s="46"/>
      <c r="B12" s="46" t="s">
        <v>97</v>
      </c>
      <c r="C12" s="2"/>
      <c r="D12" s="2"/>
      <c r="E12" s="2"/>
      <c r="F12" s="2"/>
      <c r="G12" s="2"/>
      <c r="H12" s="2"/>
    </row>
    <row r="13" spans="1:8" ht="30" customHeight="1" x14ac:dyDescent="0.3">
      <c r="A13" s="46"/>
      <c r="B13" s="46" t="s">
        <v>108</v>
      </c>
      <c r="C13" s="2"/>
      <c r="D13" s="2"/>
      <c r="E13" s="2"/>
      <c r="F13" s="2"/>
      <c r="G13" s="2"/>
      <c r="H13" s="2"/>
    </row>
    <row r="14" spans="1:8" ht="30" customHeight="1" x14ac:dyDescent="0.3">
      <c r="A14" s="55" t="s">
        <v>90</v>
      </c>
      <c r="B14" s="55"/>
      <c r="C14" s="2"/>
      <c r="D14" s="2"/>
      <c r="E14" s="2"/>
      <c r="F14" s="2"/>
      <c r="G14" s="2"/>
      <c r="H14" s="2"/>
    </row>
    <row r="15" spans="1:8" ht="30" customHeight="1" x14ac:dyDescent="0.3">
      <c r="A15" s="55" t="s">
        <v>94</v>
      </c>
      <c r="B15" s="55"/>
      <c r="C15" s="2"/>
      <c r="D15" s="2"/>
      <c r="E15" s="2"/>
      <c r="F15" s="2"/>
      <c r="G15" s="2"/>
      <c r="H15" s="2"/>
    </row>
    <row r="17" spans="1:2" ht="45" customHeight="1" x14ac:dyDescent="0.3">
      <c r="A17" s="54" t="s">
        <v>100</v>
      </c>
      <c r="B17" s="54"/>
    </row>
  </sheetData>
  <sheetProtection sheet="1" objects="1" scenarios="1"/>
  <mergeCells count="9">
    <mergeCell ref="A17:B17"/>
    <mergeCell ref="A11:B11"/>
    <mergeCell ref="A14:B14"/>
    <mergeCell ref="A15:B15"/>
    <mergeCell ref="A1:B1"/>
    <mergeCell ref="A2:B2"/>
    <mergeCell ref="A4:B4"/>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02"/>
  <sheetViews>
    <sheetView zoomScaleNormal="100" workbookViewId="0">
      <pane xSplit="1" ySplit="4" topLeftCell="B5" activePane="bottomRight" state="frozen"/>
      <selection pane="topRight" activeCell="C1" sqref="C1"/>
      <selection pane="bottomLeft" activeCell="A4" sqref="A4"/>
      <selection pane="bottomRight" activeCell="A9" sqref="A9"/>
    </sheetView>
  </sheetViews>
  <sheetFormatPr defaultColWidth="9.109375" defaultRowHeight="13.8" x14ac:dyDescent="0.3"/>
  <cols>
    <col min="1" max="1" width="25.88671875" style="3" bestFit="1" customWidth="1"/>
    <col min="2" max="2" width="17.5546875" style="3" customWidth="1"/>
    <col min="3" max="3" width="10.5546875" style="3" customWidth="1"/>
    <col min="4" max="4" width="8.88671875" style="3" customWidth="1"/>
    <col min="5" max="5" width="7.6640625" style="3" customWidth="1"/>
    <col min="6" max="6" width="11" style="3" customWidth="1"/>
    <col min="7" max="7" width="12.109375" style="3" customWidth="1"/>
    <col min="8" max="8" width="14.6640625" style="3" customWidth="1"/>
    <col min="9" max="9" width="10.44140625" style="3" customWidth="1"/>
    <col min="10" max="10" width="15.5546875" style="3" customWidth="1"/>
    <col min="11" max="11" width="12.33203125" style="3" customWidth="1"/>
    <col min="12" max="12" width="9.109375" style="3"/>
    <col min="13" max="13" width="13.33203125" style="3" customWidth="1"/>
    <col min="14" max="15" width="7.5546875" style="3" customWidth="1"/>
    <col min="16" max="18" width="13.77734375" style="3" customWidth="1"/>
    <col min="19" max="21" width="13.5546875" style="3" customWidth="1"/>
    <col min="22" max="28" width="15" style="3" customWidth="1"/>
    <col min="29" max="33" width="14.6640625" style="3" customWidth="1"/>
    <col min="34" max="36" width="11.88671875" style="3" customWidth="1"/>
    <col min="37" max="37" width="11" style="3" customWidth="1"/>
    <col min="38" max="42" width="13.21875" style="3" customWidth="1"/>
    <col min="43" max="43" width="17" style="3" customWidth="1"/>
    <col min="44" max="44" width="23.77734375" style="3" customWidth="1"/>
    <col min="45" max="45" width="13.6640625" style="3" customWidth="1"/>
    <col min="46" max="46" width="11.6640625" style="3" customWidth="1"/>
    <col min="47" max="47" width="20.88671875" style="5" customWidth="1"/>
    <col min="48" max="48" width="11.88671875" style="3" customWidth="1"/>
    <col min="49" max="49" width="11.88671875" style="9" customWidth="1"/>
    <col min="50" max="50" width="11.88671875" style="3" customWidth="1"/>
    <col min="51" max="52" width="9.109375" style="6"/>
    <col min="53" max="16384" width="9.109375" style="3"/>
  </cols>
  <sheetData>
    <row r="1" spans="1:52" s="9" customFormat="1" ht="13.5" customHeight="1" thickBot="1" x14ac:dyDescent="0.35">
      <c r="A1" s="19" t="s">
        <v>104</v>
      </c>
      <c r="B1" s="4"/>
      <c r="C1" s="18"/>
      <c r="D1" s="4"/>
      <c r="E1" s="4"/>
      <c r="F1" s="4"/>
      <c r="G1" s="4"/>
      <c r="H1" s="4"/>
      <c r="I1" s="4"/>
      <c r="J1" s="4"/>
      <c r="K1" s="4"/>
      <c r="L1" s="4"/>
      <c r="M1" s="4"/>
      <c r="N1" s="4"/>
      <c r="O1" s="4"/>
      <c r="P1" s="4"/>
      <c r="Q1" s="4"/>
      <c r="R1" s="4"/>
      <c r="S1" s="33"/>
      <c r="T1" s="4"/>
      <c r="U1" s="4"/>
      <c r="V1" s="4"/>
      <c r="W1" s="4"/>
      <c r="X1" s="4"/>
      <c r="Y1" s="4"/>
      <c r="Z1" s="4"/>
      <c r="AA1" s="4"/>
      <c r="AB1" s="4"/>
      <c r="AC1" s="4"/>
      <c r="AD1" s="4"/>
      <c r="AE1" s="4"/>
      <c r="AF1" s="4"/>
      <c r="AG1" s="4"/>
      <c r="AH1" s="4"/>
      <c r="AI1" s="4"/>
      <c r="AJ1" s="4"/>
      <c r="AK1" s="4"/>
      <c r="AL1" s="4"/>
      <c r="AM1" s="4"/>
      <c r="AN1" s="4"/>
      <c r="AO1" s="4"/>
      <c r="AP1" s="4"/>
      <c r="AQ1" s="4"/>
      <c r="AR1" s="4"/>
      <c r="AS1" s="4"/>
      <c r="AT1" s="4"/>
      <c r="AU1" s="20"/>
      <c r="AV1" s="4"/>
      <c r="AW1" s="4"/>
      <c r="AX1" s="4"/>
      <c r="AY1" s="17"/>
      <c r="AZ1" s="17"/>
    </row>
    <row r="2" spans="1:52" s="21" customFormat="1" ht="18" customHeight="1" thickBot="1" x14ac:dyDescent="0.35">
      <c r="A2" s="117" t="s">
        <v>47</v>
      </c>
      <c r="B2" s="118"/>
      <c r="C2" s="118"/>
      <c r="D2" s="118"/>
      <c r="E2" s="118"/>
      <c r="F2" s="118"/>
      <c r="G2" s="118"/>
      <c r="H2" s="118"/>
      <c r="I2" s="118"/>
      <c r="J2" s="118"/>
      <c r="K2" s="118"/>
      <c r="L2" s="118"/>
      <c r="M2" s="118"/>
      <c r="N2" s="118"/>
      <c r="O2" s="118"/>
      <c r="P2" s="118"/>
      <c r="Q2" s="118"/>
      <c r="R2" s="119"/>
      <c r="S2" s="73" t="s">
        <v>52</v>
      </c>
      <c r="T2" s="74"/>
      <c r="U2" s="74"/>
      <c r="V2" s="74"/>
      <c r="W2" s="74"/>
      <c r="X2" s="74"/>
      <c r="Y2" s="74"/>
      <c r="Z2" s="74"/>
      <c r="AA2" s="74"/>
      <c r="AB2" s="74"/>
      <c r="AC2" s="74"/>
      <c r="AD2" s="74"/>
      <c r="AE2" s="74"/>
      <c r="AF2" s="74"/>
      <c r="AG2" s="80"/>
      <c r="AH2" s="73" t="s">
        <v>63</v>
      </c>
      <c r="AI2" s="74"/>
      <c r="AJ2" s="74"/>
      <c r="AK2" s="70" t="s">
        <v>38</v>
      </c>
      <c r="AL2" s="71"/>
      <c r="AM2" s="71"/>
      <c r="AN2" s="71"/>
      <c r="AO2" s="71"/>
      <c r="AP2" s="71"/>
      <c r="AQ2" s="72"/>
      <c r="AR2" s="84" t="s">
        <v>85</v>
      </c>
      <c r="AS2" s="85"/>
      <c r="AT2" s="81" t="s">
        <v>95</v>
      </c>
      <c r="AU2" s="82"/>
      <c r="AV2" s="82"/>
      <c r="AW2" s="82"/>
      <c r="AX2" s="83"/>
    </row>
    <row r="3" spans="1:52" s="27" customFormat="1" ht="43.8" customHeight="1" thickBot="1" x14ac:dyDescent="0.35">
      <c r="A3" s="58" t="s">
        <v>0</v>
      </c>
      <c r="B3" s="58" t="s">
        <v>1</v>
      </c>
      <c r="C3" s="58" t="s">
        <v>2</v>
      </c>
      <c r="D3" s="58" t="s">
        <v>11</v>
      </c>
      <c r="E3" s="75" t="s">
        <v>3</v>
      </c>
      <c r="F3" s="75" t="s">
        <v>4</v>
      </c>
      <c r="G3" s="58" t="s">
        <v>107</v>
      </c>
      <c r="H3" s="65" t="s">
        <v>106</v>
      </c>
      <c r="I3" s="65" t="s">
        <v>67</v>
      </c>
      <c r="J3" s="65" t="s">
        <v>68</v>
      </c>
      <c r="K3" s="58" t="s">
        <v>33</v>
      </c>
      <c r="L3" s="58"/>
      <c r="M3" s="58"/>
      <c r="N3" s="65" t="s">
        <v>81</v>
      </c>
      <c r="O3" s="65" t="s">
        <v>42</v>
      </c>
      <c r="P3" s="65" t="s">
        <v>82</v>
      </c>
      <c r="Q3" s="65" t="s">
        <v>83</v>
      </c>
      <c r="R3" s="65" t="s">
        <v>84</v>
      </c>
      <c r="S3" s="62" t="s">
        <v>70</v>
      </c>
      <c r="T3" s="63"/>
      <c r="U3" s="64"/>
      <c r="V3" s="77" t="s">
        <v>71</v>
      </c>
      <c r="W3" s="78"/>
      <c r="X3" s="78"/>
      <c r="Y3" s="78"/>
      <c r="Z3" s="78"/>
      <c r="AA3" s="78"/>
      <c r="AB3" s="79"/>
      <c r="AC3" s="93" t="s">
        <v>72</v>
      </c>
      <c r="AD3" s="94"/>
      <c r="AE3" s="94"/>
      <c r="AF3" s="94"/>
      <c r="AG3" s="94"/>
      <c r="AH3" s="89" t="s">
        <v>86</v>
      </c>
      <c r="AI3" s="90"/>
      <c r="AJ3" s="91"/>
      <c r="AK3" s="92" t="s">
        <v>80</v>
      </c>
      <c r="AL3" s="67" t="s">
        <v>101</v>
      </c>
      <c r="AM3" s="68"/>
      <c r="AN3" s="68"/>
      <c r="AO3" s="68"/>
      <c r="AP3" s="69"/>
      <c r="AQ3" s="65" t="s">
        <v>102</v>
      </c>
      <c r="AR3" s="65" t="s">
        <v>103</v>
      </c>
      <c r="AS3" s="60" t="s">
        <v>61</v>
      </c>
      <c r="AT3" s="86" t="s">
        <v>96</v>
      </c>
      <c r="AU3" s="87"/>
      <c r="AV3" s="87"/>
      <c r="AW3" s="87"/>
      <c r="AX3" s="88"/>
    </row>
    <row r="4" spans="1:52" s="27" customFormat="1" ht="49.8" customHeight="1" x14ac:dyDescent="0.3">
      <c r="A4" s="59"/>
      <c r="B4" s="59"/>
      <c r="C4" s="59"/>
      <c r="D4" s="59"/>
      <c r="E4" s="76"/>
      <c r="F4" s="76"/>
      <c r="G4" s="59"/>
      <c r="H4" s="66"/>
      <c r="I4" s="66"/>
      <c r="J4" s="66"/>
      <c r="K4" s="29" t="s">
        <v>6</v>
      </c>
      <c r="L4" s="29" t="s">
        <v>5</v>
      </c>
      <c r="M4" s="29" t="s">
        <v>43</v>
      </c>
      <c r="N4" s="66"/>
      <c r="O4" s="66"/>
      <c r="P4" s="66"/>
      <c r="Q4" s="66"/>
      <c r="R4" s="66"/>
      <c r="S4" s="29" t="s">
        <v>69</v>
      </c>
      <c r="T4" s="28" t="s">
        <v>50</v>
      </c>
      <c r="U4" s="28" t="s">
        <v>51</v>
      </c>
      <c r="V4" s="29" t="s">
        <v>48</v>
      </c>
      <c r="W4" s="29" t="s">
        <v>54</v>
      </c>
      <c r="X4" s="29" t="s">
        <v>53</v>
      </c>
      <c r="Y4" s="29" t="s">
        <v>55</v>
      </c>
      <c r="Z4" s="29" t="s">
        <v>56</v>
      </c>
      <c r="AA4" s="29" t="s">
        <v>58</v>
      </c>
      <c r="AB4" s="29" t="s">
        <v>59</v>
      </c>
      <c r="AC4" s="29" t="s">
        <v>57</v>
      </c>
      <c r="AD4" s="29" t="s">
        <v>40</v>
      </c>
      <c r="AE4" s="29" t="s">
        <v>55</v>
      </c>
      <c r="AF4" s="29" t="s">
        <v>105</v>
      </c>
      <c r="AG4" s="29" t="s">
        <v>60</v>
      </c>
      <c r="AH4" s="35" t="s">
        <v>7</v>
      </c>
      <c r="AI4" s="36" t="s">
        <v>73</v>
      </c>
      <c r="AJ4" s="37" t="s">
        <v>9</v>
      </c>
      <c r="AK4" s="66"/>
      <c r="AL4" s="28" t="s">
        <v>75</v>
      </c>
      <c r="AM4" s="28" t="s">
        <v>76</v>
      </c>
      <c r="AN4" s="28" t="s">
        <v>78</v>
      </c>
      <c r="AO4" s="28" t="s">
        <v>77</v>
      </c>
      <c r="AP4" s="28" t="s">
        <v>79</v>
      </c>
      <c r="AQ4" s="66"/>
      <c r="AR4" s="66"/>
      <c r="AS4" s="61"/>
      <c r="AT4" s="47" t="s">
        <v>12</v>
      </c>
      <c r="AU4" s="49" t="s">
        <v>62</v>
      </c>
      <c r="AV4" s="38" t="s">
        <v>8</v>
      </c>
      <c r="AW4" s="39" t="s">
        <v>74</v>
      </c>
      <c r="AX4" s="40" t="s">
        <v>10</v>
      </c>
    </row>
    <row r="5" spans="1:52" s="7" customFormat="1" x14ac:dyDescent="0.3">
      <c r="A5" s="22"/>
      <c r="B5" s="22"/>
      <c r="C5" s="22"/>
      <c r="D5" s="22"/>
      <c r="E5" s="23"/>
      <c r="F5" s="23"/>
      <c r="G5" s="22"/>
      <c r="H5" s="24"/>
      <c r="I5" s="25"/>
      <c r="J5" s="25"/>
      <c r="K5" s="22"/>
      <c r="L5" s="22"/>
      <c r="M5" s="22"/>
      <c r="N5" s="25"/>
      <c r="O5" s="25"/>
      <c r="P5" s="25"/>
      <c r="Q5" s="25"/>
      <c r="R5" s="25"/>
      <c r="S5" s="22"/>
      <c r="T5" s="25"/>
      <c r="U5" s="25"/>
      <c r="V5" s="22"/>
      <c r="W5" s="22"/>
      <c r="X5" s="22"/>
      <c r="Y5" s="22"/>
      <c r="Z5" s="22"/>
      <c r="AA5" s="22"/>
      <c r="AB5" s="22"/>
      <c r="AC5" s="22"/>
      <c r="AD5" s="22"/>
      <c r="AE5" s="22"/>
      <c r="AF5" s="22"/>
      <c r="AG5" s="22"/>
      <c r="AH5" s="31"/>
      <c r="AI5" s="32"/>
      <c r="AJ5" s="32"/>
      <c r="AK5" s="25"/>
      <c r="AL5" s="25"/>
      <c r="AM5" s="25"/>
      <c r="AN5" s="25"/>
      <c r="AO5" s="25"/>
      <c r="AP5" s="25"/>
      <c r="AQ5" s="25"/>
      <c r="AR5" s="25"/>
      <c r="AS5" s="30"/>
      <c r="AT5" s="26"/>
      <c r="AU5" s="22"/>
      <c r="AV5" s="22"/>
      <c r="AW5" s="22"/>
      <c r="AX5" s="22"/>
    </row>
    <row r="6" spans="1:52" s="9" customFormat="1" ht="27.6" x14ac:dyDescent="0.3">
      <c r="A6" s="8" t="s">
        <v>64</v>
      </c>
      <c r="B6" s="8" t="s">
        <v>18</v>
      </c>
      <c r="C6" s="8" t="s">
        <v>19</v>
      </c>
      <c r="D6" s="8" t="s">
        <v>26</v>
      </c>
      <c r="E6" s="8">
        <v>67981</v>
      </c>
      <c r="F6" s="8" t="s">
        <v>20</v>
      </c>
      <c r="G6" s="8" t="s">
        <v>32</v>
      </c>
      <c r="H6" s="8" t="s">
        <v>23</v>
      </c>
      <c r="I6" s="8" t="s">
        <v>44</v>
      </c>
      <c r="J6" s="8" t="s">
        <v>24</v>
      </c>
      <c r="K6" s="8" t="s">
        <v>30</v>
      </c>
      <c r="L6" s="8"/>
      <c r="M6" s="8"/>
      <c r="N6" s="8" t="s">
        <v>31</v>
      </c>
      <c r="O6" s="8">
        <v>35</v>
      </c>
      <c r="P6" s="8" t="s">
        <v>16</v>
      </c>
      <c r="Q6" s="8" t="s">
        <v>41</v>
      </c>
      <c r="R6" s="8" t="s">
        <v>29</v>
      </c>
      <c r="S6" s="8" t="s">
        <v>37</v>
      </c>
      <c r="T6" s="8"/>
      <c r="U6" s="8"/>
      <c r="V6" s="8" t="s">
        <v>37</v>
      </c>
      <c r="W6" s="8"/>
      <c r="X6" s="8"/>
      <c r="Y6" s="8"/>
      <c r="Z6" s="8"/>
      <c r="AA6" s="8"/>
      <c r="AB6" s="8"/>
      <c r="AC6" s="8" t="s">
        <v>37</v>
      </c>
      <c r="AD6" s="8"/>
      <c r="AE6" s="8"/>
      <c r="AF6" s="8"/>
      <c r="AG6" s="8"/>
      <c r="AH6" s="95">
        <v>3000</v>
      </c>
      <c r="AI6" s="95">
        <v>3000</v>
      </c>
      <c r="AJ6" s="95">
        <v>3000</v>
      </c>
      <c r="AK6" s="8" t="s">
        <v>16</v>
      </c>
      <c r="AL6" s="8" t="s">
        <v>16</v>
      </c>
      <c r="AM6" s="8" t="s">
        <v>41</v>
      </c>
      <c r="AN6" s="8" t="s">
        <v>16</v>
      </c>
      <c r="AO6" s="8" t="s">
        <v>41</v>
      </c>
      <c r="AP6" s="8" t="s">
        <v>41</v>
      </c>
      <c r="AQ6" s="8" t="s">
        <v>41</v>
      </c>
      <c r="AR6" s="8" t="s">
        <v>34</v>
      </c>
      <c r="AS6" s="95">
        <f>AT6*9000</f>
        <v>9000</v>
      </c>
      <c r="AT6" s="8">
        <f t="shared" ref="AT6:AT20" si="0">COUNTA(K6:L6)</f>
        <v>1</v>
      </c>
      <c r="AU6" s="99">
        <f>+$AH6+$AI6+$AJ6</f>
        <v>9000</v>
      </c>
      <c r="AV6" s="103">
        <f t="shared" ref="AV6:AV20" si="1">+$AH6/$AU6</f>
        <v>0.33333333333333331</v>
      </c>
      <c r="AW6" s="103">
        <f t="shared" ref="AW6:AW20" si="2">+$AI6/$AU6</f>
        <v>0.33333333333333331</v>
      </c>
      <c r="AX6" s="103">
        <f t="shared" ref="AX6:AX20" si="3">+$AJ6/$AU6</f>
        <v>0.33333333333333331</v>
      </c>
    </row>
    <row r="7" spans="1:52" s="9" customFormat="1" ht="27.6" x14ac:dyDescent="0.3">
      <c r="A7" s="8" t="s">
        <v>65</v>
      </c>
      <c r="B7" s="8" t="s">
        <v>13</v>
      </c>
      <c r="C7" s="8" t="s">
        <v>14</v>
      </c>
      <c r="D7" s="8" t="s">
        <v>26</v>
      </c>
      <c r="E7" s="8">
        <v>12345</v>
      </c>
      <c r="F7" s="8" t="s">
        <v>15</v>
      </c>
      <c r="G7" s="8" t="s">
        <v>45</v>
      </c>
      <c r="H7" s="8" t="s">
        <v>22</v>
      </c>
      <c r="I7" s="8" t="s">
        <v>46</v>
      </c>
      <c r="J7" s="8" t="s">
        <v>21</v>
      </c>
      <c r="K7" s="8"/>
      <c r="L7" s="8" t="s">
        <v>30</v>
      </c>
      <c r="M7" s="8"/>
      <c r="N7" s="8" t="s">
        <v>16</v>
      </c>
      <c r="O7" s="8">
        <v>20</v>
      </c>
      <c r="P7" s="8" t="s">
        <v>41</v>
      </c>
      <c r="Q7" s="8" t="s">
        <v>16</v>
      </c>
      <c r="R7" s="8" t="s">
        <v>16</v>
      </c>
      <c r="S7" s="8"/>
      <c r="T7" s="8" t="s">
        <v>37</v>
      </c>
      <c r="U7" s="8"/>
      <c r="V7" s="8"/>
      <c r="W7" s="8" t="s">
        <v>37</v>
      </c>
      <c r="X7" s="8"/>
      <c r="Y7" s="8"/>
      <c r="Z7" s="8"/>
      <c r="AA7" s="8"/>
      <c r="AB7" s="8"/>
      <c r="AC7" s="8"/>
      <c r="AD7" s="8"/>
      <c r="AE7" s="8"/>
      <c r="AF7" s="8"/>
      <c r="AG7" s="8"/>
      <c r="AH7" s="95">
        <v>4500</v>
      </c>
      <c r="AI7" s="95">
        <v>4500</v>
      </c>
      <c r="AJ7" s="95">
        <v>0</v>
      </c>
      <c r="AK7" s="8" t="s">
        <v>16</v>
      </c>
      <c r="AL7" s="8" t="s">
        <v>16</v>
      </c>
      <c r="AM7" s="8" t="s">
        <v>16</v>
      </c>
      <c r="AN7" s="8" t="s">
        <v>41</v>
      </c>
      <c r="AO7" s="8" t="s">
        <v>16</v>
      </c>
      <c r="AP7" s="8" t="s">
        <v>16</v>
      </c>
      <c r="AQ7" s="8" t="s">
        <v>16</v>
      </c>
      <c r="AR7" s="8" t="s">
        <v>17</v>
      </c>
      <c r="AS7" s="95">
        <f t="shared" ref="AS7:AS20" si="4">AT7*9000</f>
        <v>9000</v>
      </c>
      <c r="AT7" s="8">
        <f t="shared" si="0"/>
        <v>1</v>
      </c>
      <c r="AU7" s="99">
        <f>+$AH7+$AI7+$AJ7</f>
        <v>9000</v>
      </c>
      <c r="AV7" s="103">
        <f t="shared" si="1"/>
        <v>0.5</v>
      </c>
      <c r="AW7" s="103">
        <f t="shared" si="2"/>
        <v>0.5</v>
      </c>
      <c r="AX7" s="103">
        <f t="shared" si="3"/>
        <v>0</v>
      </c>
    </row>
    <row r="8" spans="1:52" s="9" customFormat="1" ht="27.6" x14ac:dyDescent="0.3">
      <c r="A8" s="8" t="s">
        <v>66</v>
      </c>
      <c r="B8" s="8" t="s">
        <v>25</v>
      </c>
      <c r="C8" s="8" t="s">
        <v>27</v>
      </c>
      <c r="D8" s="8" t="s">
        <v>26</v>
      </c>
      <c r="E8" s="8">
        <v>70777</v>
      </c>
      <c r="F8" s="8" t="s">
        <v>28</v>
      </c>
      <c r="G8" s="8" t="s">
        <v>29</v>
      </c>
      <c r="H8" s="8" t="s">
        <v>29</v>
      </c>
      <c r="I8" s="8" t="s">
        <v>29</v>
      </c>
      <c r="J8" s="8" t="s">
        <v>29</v>
      </c>
      <c r="K8" s="8"/>
      <c r="L8" s="8"/>
      <c r="M8" s="8" t="s">
        <v>36</v>
      </c>
      <c r="N8" s="8" t="s">
        <v>29</v>
      </c>
      <c r="O8" s="8" t="s">
        <v>29</v>
      </c>
      <c r="P8" s="8" t="s">
        <v>29</v>
      </c>
      <c r="Q8" s="8" t="s">
        <v>29</v>
      </c>
      <c r="R8" s="8" t="s">
        <v>29</v>
      </c>
      <c r="S8" s="8"/>
      <c r="T8" s="8"/>
      <c r="U8" s="8"/>
      <c r="V8" s="8"/>
      <c r="W8" s="8"/>
      <c r="X8" s="8"/>
      <c r="Y8" s="8"/>
      <c r="Z8" s="8"/>
      <c r="AA8" s="8"/>
      <c r="AB8" s="8"/>
      <c r="AC8" s="8"/>
      <c r="AD8" s="8"/>
      <c r="AE8" s="8"/>
      <c r="AF8" s="8"/>
      <c r="AG8" s="8"/>
      <c r="AH8" s="95"/>
      <c r="AI8" s="95"/>
      <c r="AJ8" s="95"/>
      <c r="AK8" s="8"/>
      <c r="AL8" s="8"/>
      <c r="AM8" s="8"/>
      <c r="AN8" s="8"/>
      <c r="AO8" s="8"/>
      <c r="AP8" s="8"/>
      <c r="AQ8" s="8"/>
      <c r="AR8" s="8"/>
      <c r="AS8" s="95">
        <f t="shared" si="4"/>
        <v>0</v>
      </c>
      <c r="AT8" s="8">
        <f t="shared" si="0"/>
        <v>0</v>
      </c>
      <c r="AU8" s="99"/>
      <c r="AV8" s="103" t="e">
        <f t="shared" si="1"/>
        <v>#DIV/0!</v>
      </c>
      <c r="AW8" s="103" t="e">
        <f t="shared" si="2"/>
        <v>#DIV/0!</v>
      </c>
      <c r="AX8" s="103" t="e">
        <f t="shared" si="3"/>
        <v>#DIV/0!</v>
      </c>
    </row>
    <row r="9" spans="1:52" s="9" customFormat="1" ht="13.5" customHeight="1" x14ac:dyDescent="0.3">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11"/>
      <c r="AI9" s="112"/>
      <c r="AJ9" s="113"/>
      <c r="AK9" s="10"/>
      <c r="AL9" s="10"/>
      <c r="AM9" s="10"/>
      <c r="AN9" s="10"/>
      <c r="AO9" s="10"/>
      <c r="AP9" s="10"/>
      <c r="AQ9" s="10"/>
      <c r="AR9" s="10"/>
      <c r="AS9" s="96">
        <f t="shared" si="4"/>
        <v>0</v>
      </c>
      <c r="AT9" s="10">
        <f t="shared" si="0"/>
        <v>0</v>
      </c>
      <c r="AU9" s="100">
        <f t="shared" ref="AU9:AU20" si="5">+$AH9+$AI9+$AJ9</f>
        <v>0</v>
      </c>
      <c r="AV9" s="104" t="e">
        <f t="shared" si="1"/>
        <v>#DIV/0!</v>
      </c>
      <c r="AW9" s="105" t="e">
        <f t="shared" si="2"/>
        <v>#DIV/0!</v>
      </c>
      <c r="AX9" s="106" t="e">
        <f t="shared" si="3"/>
        <v>#DIV/0!</v>
      </c>
    </row>
    <row r="10" spans="1:52" s="9" customFormat="1" ht="13.5" customHeight="1" x14ac:dyDescent="0.3">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11"/>
      <c r="AI10" s="112"/>
      <c r="AJ10" s="113"/>
      <c r="AK10" s="10"/>
      <c r="AL10" s="10"/>
      <c r="AM10" s="10"/>
      <c r="AN10" s="10"/>
      <c r="AO10" s="10"/>
      <c r="AP10" s="10"/>
      <c r="AQ10" s="10"/>
      <c r="AR10" s="10"/>
      <c r="AS10" s="96">
        <f t="shared" si="4"/>
        <v>0</v>
      </c>
      <c r="AT10" s="10">
        <f t="shared" si="0"/>
        <v>0</v>
      </c>
      <c r="AU10" s="100">
        <f t="shared" si="5"/>
        <v>0</v>
      </c>
      <c r="AV10" s="104" t="e">
        <f t="shared" si="1"/>
        <v>#DIV/0!</v>
      </c>
      <c r="AW10" s="105" t="e">
        <f t="shared" si="2"/>
        <v>#DIV/0!</v>
      </c>
      <c r="AX10" s="106" t="e">
        <f t="shared" si="3"/>
        <v>#DIV/0!</v>
      </c>
    </row>
    <row r="11" spans="1:52" s="9" customFormat="1" ht="13.5" customHeight="1" x14ac:dyDescent="0.3">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11"/>
      <c r="AI11" s="112"/>
      <c r="AJ11" s="113"/>
      <c r="AK11" s="10"/>
      <c r="AL11" s="10"/>
      <c r="AM11" s="10"/>
      <c r="AN11" s="10"/>
      <c r="AO11" s="10"/>
      <c r="AP11" s="10"/>
      <c r="AQ11" s="10"/>
      <c r="AR11" s="10"/>
      <c r="AS11" s="96">
        <f t="shared" si="4"/>
        <v>0</v>
      </c>
      <c r="AT11" s="10">
        <f t="shared" si="0"/>
        <v>0</v>
      </c>
      <c r="AU11" s="100">
        <f t="shared" si="5"/>
        <v>0</v>
      </c>
      <c r="AV11" s="104" t="e">
        <f t="shared" si="1"/>
        <v>#DIV/0!</v>
      </c>
      <c r="AW11" s="105" t="e">
        <f t="shared" si="2"/>
        <v>#DIV/0!</v>
      </c>
      <c r="AX11" s="106" t="e">
        <f t="shared" si="3"/>
        <v>#DIV/0!</v>
      </c>
    </row>
    <row r="12" spans="1:52" s="9" customFormat="1" ht="13.5" customHeight="1" x14ac:dyDescent="0.3">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11"/>
      <c r="AI12" s="112"/>
      <c r="AJ12" s="113"/>
      <c r="AK12" s="10"/>
      <c r="AL12" s="10"/>
      <c r="AM12" s="10"/>
      <c r="AN12" s="10"/>
      <c r="AO12" s="10"/>
      <c r="AP12" s="10"/>
      <c r="AQ12" s="10"/>
      <c r="AR12" s="10"/>
      <c r="AS12" s="96">
        <f t="shared" si="4"/>
        <v>0</v>
      </c>
      <c r="AT12" s="10">
        <f t="shared" si="0"/>
        <v>0</v>
      </c>
      <c r="AU12" s="100">
        <f t="shared" si="5"/>
        <v>0</v>
      </c>
      <c r="AV12" s="104" t="e">
        <f t="shared" si="1"/>
        <v>#DIV/0!</v>
      </c>
      <c r="AW12" s="105" t="e">
        <f t="shared" si="2"/>
        <v>#DIV/0!</v>
      </c>
      <c r="AX12" s="106" t="e">
        <f t="shared" si="3"/>
        <v>#DIV/0!</v>
      </c>
    </row>
    <row r="13" spans="1:52" s="9" customFormat="1" ht="13.5" customHeight="1" x14ac:dyDescent="0.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11"/>
      <c r="AI13" s="112"/>
      <c r="AJ13" s="113"/>
      <c r="AK13" s="10"/>
      <c r="AL13" s="10"/>
      <c r="AM13" s="10"/>
      <c r="AN13" s="10"/>
      <c r="AO13" s="10"/>
      <c r="AP13" s="10"/>
      <c r="AQ13" s="10"/>
      <c r="AR13" s="10"/>
      <c r="AS13" s="96">
        <f t="shared" si="4"/>
        <v>0</v>
      </c>
      <c r="AT13" s="10">
        <f t="shared" si="0"/>
        <v>0</v>
      </c>
      <c r="AU13" s="100">
        <f t="shared" si="5"/>
        <v>0</v>
      </c>
      <c r="AV13" s="104" t="e">
        <f t="shared" si="1"/>
        <v>#DIV/0!</v>
      </c>
      <c r="AW13" s="105" t="e">
        <f t="shared" si="2"/>
        <v>#DIV/0!</v>
      </c>
      <c r="AX13" s="106" t="e">
        <f t="shared" si="3"/>
        <v>#DIV/0!</v>
      </c>
    </row>
    <row r="14" spans="1:52" s="9" customFormat="1" ht="13.5" customHeight="1" x14ac:dyDescent="0.3">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11"/>
      <c r="AI14" s="112"/>
      <c r="AJ14" s="113"/>
      <c r="AK14" s="10"/>
      <c r="AL14" s="10"/>
      <c r="AM14" s="10"/>
      <c r="AN14" s="10"/>
      <c r="AO14" s="10"/>
      <c r="AP14" s="10"/>
      <c r="AQ14" s="10"/>
      <c r="AR14" s="10"/>
      <c r="AS14" s="96">
        <f t="shared" si="4"/>
        <v>0</v>
      </c>
      <c r="AT14" s="10">
        <f t="shared" si="0"/>
        <v>0</v>
      </c>
      <c r="AU14" s="100">
        <f t="shared" si="5"/>
        <v>0</v>
      </c>
      <c r="AV14" s="104" t="e">
        <f t="shared" si="1"/>
        <v>#DIV/0!</v>
      </c>
      <c r="AW14" s="105" t="e">
        <f t="shared" si="2"/>
        <v>#DIV/0!</v>
      </c>
      <c r="AX14" s="106" t="e">
        <f t="shared" si="3"/>
        <v>#DIV/0!</v>
      </c>
    </row>
    <row r="15" spans="1:52" s="9" customFormat="1" ht="13.5" customHeight="1" x14ac:dyDescent="0.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11"/>
      <c r="AI15" s="112"/>
      <c r="AJ15" s="113"/>
      <c r="AK15" s="10"/>
      <c r="AL15" s="10"/>
      <c r="AM15" s="10"/>
      <c r="AN15" s="10"/>
      <c r="AO15" s="10"/>
      <c r="AP15" s="10"/>
      <c r="AQ15" s="10"/>
      <c r="AR15" s="10"/>
      <c r="AS15" s="96">
        <f t="shared" si="4"/>
        <v>0</v>
      </c>
      <c r="AT15" s="10">
        <f t="shared" si="0"/>
        <v>0</v>
      </c>
      <c r="AU15" s="100">
        <f t="shared" si="5"/>
        <v>0</v>
      </c>
      <c r="AV15" s="104" t="e">
        <f t="shared" si="1"/>
        <v>#DIV/0!</v>
      </c>
      <c r="AW15" s="105" t="e">
        <f t="shared" si="2"/>
        <v>#DIV/0!</v>
      </c>
      <c r="AX15" s="106" t="e">
        <f t="shared" si="3"/>
        <v>#DIV/0!</v>
      </c>
    </row>
    <row r="16" spans="1:52" s="9" customFormat="1" ht="13.5" customHeight="1" x14ac:dyDescent="0.3">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11"/>
      <c r="AI16" s="112"/>
      <c r="AJ16" s="113"/>
      <c r="AK16" s="10"/>
      <c r="AL16" s="10"/>
      <c r="AM16" s="10"/>
      <c r="AN16" s="10"/>
      <c r="AO16" s="10"/>
      <c r="AP16" s="10"/>
      <c r="AQ16" s="10"/>
      <c r="AR16" s="10"/>
      <c r="AS16" s="96">
        <f t="shared" si="4"/>
        <v>0</v>
      </c>
      <c r="AT16" s="10">
        <f t="shared" si="0"/>
        <v>0</v>
      </c>
      <c r="AU16" s="100">
        <f t="shared" si="5"/>
        <v>0</v>
      </c>
      <c r="AV16" s="104" t="e">
        <f t="shared" si="1"/>
        <v>#DIV/0!</v>
      </c>
      <c r="AW16" s="105" t="e">
        <f t="shared" si="2"/>
        <v>#DIV/0!</v>
      </c>
      <c r="AX16" s="106" t="e">
        <f t="shared" si="3"/>
        <v>#DIV/0!</v>
      </c>
    </row>
    <row r="17" spans="1:50" s="9" customFormat="1" ht="13.5" customHeight="1" x14ac:dyDescent="0.3">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11"/>
      <c r="AI17" s="112"/>
      <c r="AJ17" s="113"/>
      <c r="AK17" s="10"/>
      <c r="AL17" s="10"/>
      <c r="AM17" s="10"/>
      <c r="AN17" s="10"/>
      <c r="AO17" s="10"/>
      <c r="AP17" s="10"/>
      <c r="AQ17" s="10"/>
      <c r="AR17" s="10"/>
      <c r="AS17" s="96">
        <f t="shared" si="4"/>
        <v>0</v>
      </c>
      <c r="AT17" s="10">
        <f t="shared" si="0"/>
        <v>0</v>
      </c>
      <c r="AU17" s="100">
        <f t="shared" si="5"/>
        <v>0</v>
      </c>
      <c r="AV17" s="104" t="e">
        <f t="shared" si="1"/>
        <v>#DIV/0!</v>
      </c>
      <c r="AW17" s="105" t="e">
        <f t="shared" si="2"/>
        <v>#DIV/0!</v>
      </c>
      <c r="AX17" s="106" t="e">
        <f t="shared" si="3"/>
        <v>#DIV/0!</v>
      </c>
    </row>
    <row r="18" spans="1:50" s="9" customFormat="1" ht="13.5" customHeight="1" x14ac:dyDescent="0.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11"/>
      <c r="AI18" s="112"/>
      <c r="AJ18" s="113"/>
      <c r="AK18" s="10"/>
      <c r="AL18" s="10"/>
      <c r="AM18" s="10"/>
      <c r="AN18" s="10"/>
      <c r="AO18" s="10"/>
      <c r="AP18" s="10"/>
      <c r="AQ18" s="10"/>
      <c r="AR18" s="10"/>
      <c r="AS18" s="96">
        <f t="shared" si="4"/>
        <v>0</v>
      </c>
      <c r="AT18" s="10">
        <f t="shared" si="0"/>
        <v>0</v>
      </c>
      <c r="AU18" s="100">
        <f t="shared" si="5"/>
        <v>0</v>
      </c>
      <c r="AV18" s="104" t="e">
        <f t="shared" si="1"/>
        <v>#DIV/0!</v>
      </c>
      <c r="AW18" s="105" t="e">
        <f t="shared" si="2"/>
        <v>#DIV/0!</v>
      </c>
      <c r="AX18" s="106" t="e">
        <f t="shared" si="3"/>
        <v>#DIV/0!</v>
      </c>
    </row>
    <row r="19" spans="1:50" s="9" customFormat="1" ht="13.5" customHeight="1" x14ac:dyDescent="0.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11"/>
      <c r="AI19" s="112"/>
      <c r="AJ19" s="113"/>
      <c r="AK19" s="10"/>
      <c r="AL19" s="10"/>
      <c r="AM19" s="10"/>
      <c r="AN19" s="10"/>
      <c r="AO19" s="10"/>
      <c r="AP19" s="10"/>
      <c r="AQ19" s="10"/>
      <c r="AR19" s="10"/>
      <c r="AS19" s="96">
        <f t="shared" si="4"/>
        <v>0</v>
      </c>
      <c r="AT19" s="10">
        <f t="shared" si="0"/>
        <v>0</v>
      </c>
      <c r="AU19" s="100">
        <f t="shared" si="5"/>
        <v>0</v>
      </c>
      <c r="AV19" s="104" t="e">
        <f t="shared" si="1"/>
        <v>#DIV/0!</v>
      </c>
      <c r="AW19" s="105" t="e">
        <f t="shared" si="2"/>
        <v>#DIV/0!</v>
      </c>
      <c r="AX19" s="106" t="e">
        <f t="shared" si="3"/>
        <v>#DIV/0!</v>
      </c>
    </row>
    <row r="20" spans="1:50" s="9" customFormat="1" ht="13.5" customHeight="1" x14ac:dyDescent="0.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11"/>
      <c r="AI20" s="112"/>
      <c r="AJ20" s="113"/>
      <c r="AK20" s="10"/>
      <c r="AL20" s="10"/>
      <c r="AM20" s="10"/>
      <c r="AN20" s="10"/>
      <c r="AO20" s="10"/>
      <c r="AP20" s="10"/>
      <c r="AQ20" s="10"/>
      <c r="AR20" s="10"/>
      <c r="AS20" s="96">
        <f t="shared" si="4"/>
        <v>0</v>
      </c>
      <c r="AT20" s="10">
        <f t="shared" si="0"/>
        <v>0</v>
      </c>
      <c r="AU20" s="100">
        <f t="shared" si="5"/>
        <v>0</v>
      </c>
      <c r="AV20" s="104" t="e">
        <f t="shared" si="1"/>
        <v>#DIV/0!</v>
      </c>
      <c r="AW20" s="105" t="e">
        <f t="shared" si="2"/>
        <v>#DIV/0!</v>
      </c>
      <c r="AX20" s="106" t="e">
        <f t="shared" si="3"/>
        <v>#DIV/0!</v>
      </c>
    </row>
    <row r="21" spans="1:50" s="9" customFormat="1" ht="14.4" thickBot="1" x14ac:dyDescent="0.3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97"/>
      <c r="AI21" s="97"/>
      <c r="AJ21" s="97"/>
      <c r="AK21" s="11"/>
      <c r="AL21" s="11"/>
      <c r="AM21" s="11"/>
      <c r="AN21" s="11"/>
      <c r="AO21" s="11"/>
      <c r="AP21" s="11"/>
      <c r="AQ21" s="11"/>
      <c r="AR21" s="11"/>
      <c r="AS21" s="97"/>
      <c r="AT21" s="11"/>
      <c r="AU21" s="101"/>
      <c r="AV21" s="107"/>
      <c r="AW21" s="107"/>
      <c r="AX21" s="107"/>
    </row>
    <row r="22" spans="1:50" s="13" customFormat="1" ht="28.5" customHeight="1" thickBot="1" x14ac:dyDescent="0.35">
      <c r="A22" s="14" t="s">
        <v>35</v>
      </c>
      <c r="B22" s="15"/>
      <c r="C22" s="15"/>
      <c r="D22" s="15"/>
      <c r="E22" s="15"/>
      <c r="F22" s="15"/>
      <c r="G22" s="15"/>
      <c r="H22" s="15"/>
      <c r="I22" s="15"/>
      <c r="J22" s="15"/>
      <c r="K22" s="41">
        <f>COUNTA(K6:K21)</f>
        <v>1</v>
      </c>
      <c r="L22" s="41">
        <f>COUNTA(L6:L21)</f>
        <v>1</v>
      </c>
      <c r="M22" s="16">
        <f>COUNTA(M6:M21)</f>
        <v>1</v>
      </c>
      <c r="N22" s="16">
        <f>COUNTIF(N6:N20,"y")</f>
        <v>1</v>
      </c>
      <c r="O22" s="16"/>
      <c r="P22" s="16"/>
      <c r="Q22" s="16"/>
      <c r="R22" s="16"/>
      <c r="S22" s="43">
        <f t="shared" ref="S22:AG22" si="6">COUNTA(S5:S21)</f>
        <v>1</v>
      </c>
      <c r="T22" s="43">
        <f t="shared" si="6"/>
        <v>1</v>
      </c>
      <c r="U22" s="43">
        <f t="shared" si="6"/>
        <v>0</v>
      </c>
      <c r="V22" s="44">
        <f t="shared" si="6"/>
        <v>1</v>
      </c>
      <c r="W22" s="44">
        <f t="shared" si="6"/>
        <v>1</v>
      </c>
      <c r="X22" s="44">
        <f t="shared" si="6"/>
        <v>0</v>
      </c>
      <c r="Y22" s="44">
        <f t="shared" si="6"/>
        <v>0</v>
      </c>
      <c r="Z22" s="44">
        <f t="shared" si="6"/>
        <v>0</v>
      </c>
      <c r="AA22" s="44">
        <f t="shared" si="6"/>
        <v>0</v>
      </c>
      <c r="AB22" s="44">
        <f t="shared" si="6"/>
        <v>0</v>
      </c>
      <c r="AC22" s="42">
        <f t="shared" si="6"/>
        <v>1</v>
      </c>
      <c r="AD22" s="42">
        <f t="shared" si="6"/>
        <v>0</v>
      </c>
      <c r="AE22" s="42">
        <f t="shared" si="6"/>
        <v>0</v>
      </c>
      <c r="AF22" s="42">
        <f t="shared" si="6"/>
        <v>0</v>
      </c>
      <c r="AG22" s="42">
        <f t="shared" si="6"/>
        <v>0</v>
      </c>
      <c r="AH22" s="114">
        <f>SUM(AH5:AH21)</f>
        <v>7500</v>
      </c>
      <c r="AI22" s="115">
        <f>SUM(AI5:AI21)</f>
        <v>7500</v>
      </c>
      <c r="AJ22" s="116">
        <f>SUM(AJ5:AJ21)</f>
        <v>3000</v>
      </c>
      <c r="AK22" s="16">
        <f>COUNTIF(AK6:AK20,"y")</f>
        <v>2</v>
      </c>
      <c r="AL22" s="16"/>
      <c r="AM22" s="16"/>
      <c r="AN22" s="16"/>
      <c r="AO22" s="16"/>
      <c r="AP22" s="16"/>
      <c r="AQ22" s="34">
        <f>COUNTIF(AQ6:AQ20,"y")</f>
        <v>1</v>
      </c>
      <c r="AR22" s="16"/>
      <c r="AS22" s="98">
        <f>SUM(AS5:AS21)</f>
        <v>18000</v>
      </c>
      <c r="AT22" s="48">
        <f>SUM(K22:L22)</f>
        <v>2</v>
      </c>
      <c r="AU22" s="102">
        <f>+$AH22+$AI22+$AJ22</f>
        <v>18000</v>
      </c>
      <c r="AV22" s="108">
        <f>$AH22/$AU22</f>
        <v>0.41666666666666669</v>
      </c>
      <c r="AW22" s="109">
        <f>$AI22/$AU22</f>
        <v>0.41666666666666669</v>
      </c>
      <c r="AX22" s="110">
        <f>$AJ22/$AU22</f>
        <v>0.16666666666666666</v>
      </c>
    </row>
    <row r="23" spans="1:50" s="9" customFormat="1" x14ac:dyDescent="0.3">
      <c r="AU23" s="12"/>
    </row>
    <row r="24" spans="1:50" s="9" customFormat="1" x14ac:dyDescent="0.3">
      <c r="AU24" s="12"/>
    </row>
    <row r="25" spans="1:50" s="9" customFormat="1" x14ac:dyDescent="0.3">
      <c r="AU25" s="12"/>
    </row>
    <row r="26" spans="1:50" s="9" customFormat="1" x14ac:dyDescent="0.3">
      <c r="AU26" s="12"/>
    </row>
    <row r="27" spans="1:50" s="9" customFormat="1" x14ac:dyDescent="0.3">
      <c r="AU27" s="12"/>
    </row>
    <row r="28" spans="1:50" s="9" customFormat="1" x14ac:dyDescent="0.3">
      <c r="AU28" s="12"/>
    </row>
    <row r="29" spans="1:50" s="9" customFormat="1" x14ac:dyDescent="0.3">
      <c r="AU29" s="12"/>
    </row>
    <row r="30" spans="1:50" s="9" customFormat="1" x14ac:dyDescent="0.3">
      <c r="AU30" s="12"/>
    </row>
    <row r="31" spans="1:50" s="9" customFormat="1" x14ac:dyDescent="0.3">
      <c r="AU31" s="12"/>
    </row>
    <row r="32" spans="1:50" s="9" customFormat="1" x14ac:dyDescent="0.3">
      <c r="AU32" s="12"/>
    </row>
    <row r="33" spans="47:47" s="9" customFormat="1" x14ac:dyDescent="0.3">
      <c r="AU33" s="12"/>
    </row>
    <row r="34" spans="47:47" s="9" customFormat="1" x14ac:dyDescent="0.3">
      <c r="AU34" s="12"/>
    </row>
    <row r="35" spans="47:47" s="9" customFormat="1" x14ac:dyDescent="0.3">
      <c r="AU35" s="12"/>
    </row>
    <row r="36" spans="47:47" s="9" customFormat="1" x14ac:dyDescent="0.3">
      <c r="AU36" s="12"/>
    </row>
    <row r="37" spans="47:47" s="9" customFormat="1" x14ac:dyDescent="0.3">
      <c r="AU37" s="12"/>
    </row>
    <row r="38" spans="47:47" s="9" customFormat="1" x14ac:dyDescent="0.3">
      <c r="AU38" s="12"/>
    </row>
    <row r="39" spans="47:47" s="9" customFormat="1" x14ac:dyDescent="0.3">
      <c r="AU39" s="12"/>
    </row>
    <row r="40" spans="47:47" s="9" customFormat="1" x14ac:dyDescent="0.3">
      <c r="AU40" s="12"/>
    </row>
    <row r="41" spans="47:47" s="9" customFormat="1" x14ac:dyDescent="0.3">
      <c r="AU41" s="12"/>
    </row>
    <row r="42" spans="47:47" s="9" customFormat="1" x14ac:dyDescent="0.3">
      <c r="AU42" s="12"/>
    </row>
    <row r="43" spans="47:47" s="9" customFormat="1" x14ac:dyDescent="0.3">
      <c r="AU43" s="12"/>
    </row>
    <row r="44" spans="47:47" s="9" customFormat="1" x14ac:dyDescent="0.3">
      <c r="AU44" s="12"/>
    </row>
    <row r="45" spans="47:47" s="9" customFormat="1" x14ac:dyDescent="0.3">
      <c r="AU45" s="12"/>
    </row>
    <row r="46" spans="47:47" s="9" customFormat="1" x14ac:dyDescent="0.3">
      <c r="AU46" s="12"/>
    </row>
    <row r="47" spans="47:47" s="9" customFormat="1" x14ac:dyDescent="0.3">
      <c r="AU47" s="12"/>
    </row>
    <row r="48" spans="47:47" s="9" customFormat="1" x14ac:dyDescent="0.3">
      <c r="AU48" s="12"/>
    </row>
    <row r="49" spans="47:47" s="9" customFormat="1" x14ac:dyDescent="0.3">
      <c r="AU49" s="12"/>
    </row>
    <row r="50" spans="47:47" s="9" customFormat="1" x14ac:dyDescent="0.3">
      <c r="AU50" s="12"/>
    </row>
    <row r="51" spans="47:47" s="9" customFormat="1" x14ac:dyDescent="0.3">
      <c r="AU51" s="12"/>
    </row>
    <row r="52" spans="47:47" s="9" customFormat="1" x14ac:dyDescent="0.3">
      <c r="AU52" s="12"/>
    </row>
    <row r="53" spans="47:47" s="9" customFormat="1" x14ac:dyDescent="0.3">
      <c r="AU53" s="12"/>
    </row>
    <row r="54" spans="47:47" s="9" customFormat="1" x14ac:dyDescent="0.3">
      <c r="AU54" s="12"/>
    </row>
    <row r="55" spans="47:47" s="9" customFormat="1" x14ac:dyDescent="0.3">
      <c r="AU55" s="12"/>
    </row>
    <row r="56" spans="47:47" s="9" customFormat="1" x14ac:dyDescent="0.3">
      <c r="AU56" s="12"/>
    </row>
    <row r="57" spans="47:47" s="9" customFormat="1" x14ac:dyDescent="0.3">
      <c r="AU57" s="12"/>
    </row>
    <row r="58" spans="47:47" s="9" customFormat="1" x14ac:dyDescent="0.3">
      <c r="AU58" s="12"/>
    </row>
    <row r="59" spans="47:47" s="9" customFormat="1" x14ac:dyDescent="0.3">
      <c r="AU59" s="12"/>
    </row>
    <row r="60" spans="47:47" s="9" customFormat="1" x14ac:dyDescent="0.3">
      <c r="AU60" s="12"/>
    </row>
    <row r="61" spans="47:47" s="9" customFormat="1" x14ac:dyDescent="0.3">
      <c r="AU61" s="12"/>
    </row>
    <row r="62" spans="47:47" s="9" customFormat="1" x14ac:dyDescent="0.3">
      <c r="AU62" s="12"/>
    </row>
    <row r="63" spans="47:47" s="9" customFormat="1" x14ac:dyDescent="0.3">
      <c r="AU63" s="12"/>
    </row>
    <row r="64" spans="47:47" s="9" customFormat="1" x14ac:dyDescent="0.3">
      <c r="AU64" s="12"/>
    </row>
    <row r="65" spans="47:47" s="9" customFormat="1" x14ac:dyDescent="0.3">
      <c r="AU65" s="12"/>
    </row>
    <row r="66" spans="47:47" s="9" customFormat="1" x14ac:dyDescent="0.3">
      <c r="AU66" s="12"/>
    </row>
    <row r="67" spans="47:47" s="9" customFormat="1" x14ac:dyDescent="0.3">
      <c r="AU67" s="12"/>
    </row>
    <row r="68" spans="47:47" s="9" customFormat="1" x14ac:dyDescent="0.3">
      <c r="AU68" s="12"/>
    </row>
    <row r="69" spans="47:47" s="9" customFormat="1" x14ac:dyDescent="0.3">
      <c r="AU69" s="12"/>
    </row>
    <row r="70" spans="47:47" s="9" customFormat="1" x14ac:dyDescent="0.3">
      <c r="AU70" s="12"/>
    </row>
    <row r="71" spans="47:47" s="9" customFormat="1" x14ac:dyDescent="0.3">
      <c r="AU71" s="12"/>
    </row>
    <row r="72" spans="47:47" s="9" customFormat="1" x14ac:dyDescent="0.3">
      <c r="AU72" s="12"/>
    </row>
    <row r="73" spans="47:47" s="9" customFormat="1" x14ac:dyDescent="0.3">
      <c r="AU73" s="12"/>
    </row>
    <row r="74" spans="47:47" s="9" customFormat="1" x14ac:dyDescent="0.3">
      <c r="AU74" s="12"/>
    </row>
    <row r="75" spans="47:47" s="9" customFormat="1" x14ac:dyDescent="0.3">
      <c r="AU75" s="12"/>
    </row>
    <row r="76" spans="47:47" s="9" customFormat="1" x14ac:dyDescent="0.3">
      <c r="AU76" s="12"/>
    </row>
    <row r="77" spans="47:47" s="9" customFormat="1" x14ac:dyDescent="0.3">
      <c r="AU77" s="12"/>
    </row>
    <row r="78" spans="47:47" s="9" customFormat="1" x14ac:dyDescent="0.3">
      <c r="AU78" s="12"/>
    </row>
    <row r="79" spans="47:47" s="9" customFormat="1" x14ac:dyDescent="0.3">
      <c r="AU79" s="12"/>
    </row>
    <row r="80" spans="47:47" s="9" customFormat="1" x14ac:dyDescent="0.3">
      <c r="AU80" s="12"/>
    </row>
    <row r="81" spans="47:47" s="9" customFormat="1" x14ac:dyDescent="0.3">
      <c r="AU81" s="12"/>
    </row>
    <row r="82" spans="47:47" s="9" customFormat="1" x14ac:dyDescent="0.3">
      <c r="AU82" s="12"/>
    </row>
    <row r="83" spans="47:47" s="9" customFormat="1" x14ac:dyDescent="0.3">
      <c r="AU83" s="12"/>
    </row>
    <row r="84" spans="47:47" s="9" customFormat="1" x14ac:dyDescent="0.3">
      <c r="AU84" s="12"/>
    </row>
    <row r="85" spans="47:47" s="9" customFormat="1" x14ac:dyDescent="0.3">
      <c r="AU85" s="12"/>
    </row>
    <row r="86" spans="47:47" s="9" customFormat="1" x14ac:dyDescent="0.3">
      <c r="AU86" s="12"/>
    </row>
    <row r="87" spans="47:47" s="9" customFormat="1" x14ac:dyDescent="0.3">
      <c r="AU87" s="12"/>
    </row>
    <row r="88" spans="47:47" s="9" customFormat="1" x14ac:dyDescent="0.3">
      <c r="AU88" s="12"/>
    </row>
    <row r="89" spans="47:47" s="9" customFormat="1" x14ac:dyDescent="0.3">
      <c r="AU89" s="12"/>
    </row>
    <row r="90" spans="47:47" s="9" customFormat="1" x14ac:dyDescent="0.3">
      <c r="AU90" s="12"/>
    </row>
    <row r="91" spans="47:47" s="9" customFormat="1" x14ac:dyDescent="0.3">
      <c r="AU91" s="12"/>
    </row>
    <row r="92" spans="47:47" s="9" customFormat="1" x14ac:dyDescent="0.3">
      <c r="AU92" s="12"/>
    </row>
    <row r="93" spans="47:47" s="9" customFormat="1" x14ac:dyDescent="0.3">
      <c r="AU93" s="12"/>
    </row>
    <row r="94" spans="47:47" s="9" customFormat="1" x14ac:dyDescent="0.3">
      <c r="AU94" s="12"/>
    </row>
    <row r="95" spans="47:47" s="9" customFormat="1" x14ac:dyDescent="0.3">
      <c r="AU95" s="12"/>
    </row>
    <row r="96" spans="47:47" s="9" customFormat="1" x14ac:dyDescent="0.3">
      <c r="AU96" s="12"/>
    </row>
    <row r="97" spans="47:47" s="9" customFormat="1" x14ac:dyDescent="0.3">
      <c r="AU97" s="12"/>
    </row>
    <row r="98" spans="47:47" s="9" customFormat="1" x14ac:dyDescent="0.3">
      <c r="AU98" s="12"/>
    </row>
    <row r="99" spans="47:47" s="9" customFormat="1" x14ac:dyDescent="0.3">
      <c r="AU99" s="12"/>
    </row>
    <row r="100" spans="47:47" s="9" customFormat="1" x14ac:dyDescent="0.3">
      <c r="AU100" s="12"/>
    </row>
    <row r="101" spans="47:47" s="9" customFormat="1" x14ac:dyDescent="0.3">
      <c r="AU101" s="12"/>
    </row>
    <row r="102" spans="47:47" s="9" customFormat="1" x14ac:dyDescent="0.3">
      <c r="AU102" s="12"/>
    </row>
    <row r="103" spans="47:47" s="9" customFormat="1" x14ac:dyDescent="0.3">
      <c r="AU103" s="12"/>
    </row>
    <row r="104" spans="47:47" s="9" customFormat="1" x14ac:dyDescent="0.3">
      <c r="AU104" s="12"/>
    </row>
    <row r="105" spans="47:47" s="9" customFormat="1" x14ac:dyDescent="0.3">
      <c r="AU105" s="12"/>
    </row>
    <row r="106" spans="47:47" s="9" customFormat="1" x14ac:dyDescent="0.3">
      <c r="AU106" s="12"/>
    </row>
    <row r="107" spans="47:47" s="9" customFormat="1" x14ac:dyDescent="0.3">
      <c r="AU107" s="12"/>
    </row>
    <row r="108" spans="47:47" s="9" customFormat="1" x14ac:dyDescent="0.3">
      <c r="AU108" s="12"/>
    </row>
    <row r="109" spans="47:47" s="9" customFormat="1" x14ac:dyDescent="0.3">
      <c r="AU109" s="12"/>
    </row>
    <row r="110" spans="47:47" s="9" customFormat="1" x14ac:dyDescent="0.3">
      <c r="AU110" s="12"/>
    </row>
    <row r="111" spans="47:47" s="9" customFormat="1" x14ac:dyDescent="0.3">
      <c r="AU111" s="12"/>
    </row>
    <row r="112" spans="47:47" s="9" customFormat="1" x14ac:dyDescent="0.3">
      <c r="AU112" s="12"/>
    </row>
    <row r="113" spans="47:47" s="9" customFormat="1" x14ac:dyDescent="0.3">
      <c r="AU113" s="12"/>
    </row>
    <row r="114" spans="47:47" s="9" customFormat="1" x14ac:dyDescent="0.3">
      <c r="AU114" s="12"/>
    </row>
    <row r="115" spans="47:47" s="9" customFormat="1" x14ac:dyDescent="0.3">
      <c r="AU115" s="12"/>
    </row>
    <row r="116" spans="47:47" s="9" customFormat="1" x14ac:dyDescent="0.3">
      <c r="AU116" s="12"/>
    </row>
    <row r="117" spans="47:47" s="9" customFormat="1" x14ac:dyDescent="0.3">
      <c r="AU117" s="12"/>
    </row>
    <row r="118" spans="47:47" s="9" customFormat="1" x14ac:dyDescent="0.3">
      <c r="AU118" s="12"/>
    </row>
    <row r="119" spans="47:47" s="9" customFormat="1" x14ac:dyDescent="0.3">
      <c r="AU119" s="12"/>
    </row>
    <row r="120" spans="47:47" s="9" customFormat="1" x14ac:dyDescent="0.3">
      <c r="AU120" s="12"/>
    </row>
    <row r="121" spans="47:47" s="9" customFormat="1" x14ac:dyDescent="0.3">
      <c r="AU121" s="12"/>
    </row>
    <row r="122" spans="47:47" s="9" customFormat="1" x14ac:dyDescent="0.3">
      <c r="AU122" s="12"/>
    </row>
    <row r="123" spans="47:47" s="9" customFormat="1" x14ac:dyDescent="0.3">
      <c r="AU123" s="12"/>
    </row>
    <row r="124" spans="47:47" s="9" customFormat="1" x14ac:dyDescent="0.3">
      <c r="AU124" s="12"/>
    </row>
    <row r="125" spans="47:47" s="9" customFormat="1" x14ac:dyDescent="0.3">
      <c r="AU125" s="12"/>
    </row>
    <row r="126" spans="47:47" s="9" customFormat="1" x14ac:dyDescent="0.3">
      <c r="AU126" s="12"/>
    </row>
    <row r="127" spans="47:47" s="9" customFormat="1" x14ac:dyDescent="0.3">
      <c r="AU127" s="12"/>
    </row>
    <row r="128" spans="47:47" s="9" customFormat="1" x14ac:dyDescent="0.3">
      <c r="AU128" s="12"/>
    </row>
    <row r="129" spans="47:47" s="9" customFormat="1" x14ac:dyDescent="0.3">
      <c r="AU129" s="12"/>
    </row>
    <row r="130" spans="47:47" s="9" customFormat="1" x14ac:dyDescent="0.3">
      <c r="AU130" s="12"/>
    </row>
    <row r="131" spans="47:47" s="9" customFormat="1" x14ac:dyDescent="0.3">
      <c r="AU131" s="12"/>
    </row>
    <row r="132" spans="47:47" s="9" customFormat="1" x14ac:dyDescent="0.3">
      <c r="AU132" s="12"/>
    </row>
    <row r="133" spans="47:47" s="9" customFormat="1" x14ac:dyDescent="0.3">
      <c r="AU133" s="12"/>
    </row>
    <row r="134" spans="47:47" s="9" customFormat="1" x14ac:dyDescent="0.3">
      <c r="AU134" s="12"/>
    </row>
    <row r="135" spans="47:47" s="9" customFormat="1" x14ac:dyDescent="0.3">
      <c r="AU135" s="12"/>
    </row>
    <row r="136" spans="47:47" s="9" customFormat="1" x14ac:dyDescent="0.3">
      <c r="AU136" s="12"/>
    </row>
    <row r="137" spans="47:47" s="9" customFormat="1" x14ac:dyDescent="0.3">
      <c r="AU137" s="12"/>
    </row>
    <row r="138" spans="47:47" s="9" customFormat="1" x14ac:dyDescent="0.3">
      <c r="AU138" s="12"/>
    </row>
    <row r="139" spans="47:47" s="9" customFormat="1" x14ac:dyDescent="0.3">
      <c r="AU139" s="12"/>
    </row>
    <row r="140" spans="47:47" s="9" customFormat="1" x14ac:dyDescent="0.3">
      <c r="AU140" s="12"/>
    </row>
    <row r="141" spans="47:47" s="9" customFormat="1" x14ac:dyDescent="0.3">
      <c r="AU141" s="12"/>
    </row>
    <row r="142" spans="47:47" s="9" customFormat="1" x14ac:dyDescent="0.3">
      <c r="AU142" s="12"/>
    </row>
    <row r="143" spans="47:47" s="9" customFormat="1" x14ac:dyDescent="0.3">
      <c r="AU143" s="12"/>
    </row>
    <row r="144" spans="47:47" s="9" customFormat="1" x14ac:dyDescent="0.3">
      <c r="AU144" s="12"/>
    </row>
    <row r="145" spans="47:47" s="9" customFormat="1" x14ac:dyDescent="0.3">
      <c r="AU145" s="12"/>
    </row>
    <row r="146" spans="47:47" s="9" customFormat="1" x14ac:dyDescent="0.3">
      <c r="AU146" s="12"/>
    </row>
    <row r="147" spans="47:47" s="9" customFormat="1" x14ac:dyDescent="0.3">
      <c r="AU147" s="12"/>
    </row>
    <row r="148" spans="47:47" s="9" customFormat="1" x14ac:dyDescent="0.3">
      <c r="AU148" s="12"/>
    </row>
    <row r="149" spans="47:47" s="9" customFormat="1" x14ac:dyDescent="0.3">
      <c r="AU149" s="12"/>
    </row>
    <row r="150" spans="47:47" s="9" customFormat="1" x14ac:dyDescent="0.3">
      <c r="AU150" s="12"/>
    </row>
    <row r="151" spans="47:47" s="9" customFormat="1" x14ac:dyDescent="0.3">
      <c r="AU151" s="12"/>
    </row>
    <row r="152" spans="47:47" s="9" customFormat="1" x14ac:dyDescent="0.3">
      <c r="AU152" s="12"/>
    </row>
    <row r="153" spans="47:47" s="9" customFormat="1" x14ac:dyDescent="0.3">
      <c r="AU153" s="12"/>
    </row>
    <row r="154" spans="47:47" s="9" customFormat="1" x14ac:dyDescent="0.3">
      <c r="AU154" s="12"/>
    </row>
    <row r="155" spans="47:47" s="9" customFormat="1" x14ac:dyDescent="0.3">
      <c r="AU155" s="12"/>
    </row>
    <row r="156" spans="47:47" s="9" customFormat="1" x14ac:dyDescent="0.3">
      <c r="AU156" s="12"/>
    </row>
    <row r="157" spans="47:47" s="9" customFormat="1" x14ac:dyDescent="0.3">
      <c r="AU157" s="12"/>
    </row>
    <row r="158" spans="47:47" s="9" customFormat="1" x14ac:dyDescent="0.3">
      <c r="AU158" s="12"/>
    </row>
    <row r="159" spans="47:47" s="9" customFormat="1" x14ac:dyDescent="0.3">
      <c r="AU159" s="12"/>
    </row>
    <row r="160" spans="47:47" s="9" customFormat="1" x14ac:dyDescent="0.3">
      <c r="AU160" s="12"/>
    </row>
    <row r="161" spans="47:47" s="9" customFormat="1" x14ac:dyDescent="0.3">
      <c r="AU161" s="12"/>
    </row>
    <row r="162" spans="47:47" s="9" customFormat="1" x14ac:dyDescent="0.3">
      <c r="AU162" s="12"/>
    </row>
    <row r="163" spans="47:47" s="9" customFormat="1" x14ac:dyDescent="0.3">
      <c r="AU163" s="12"/>
    </row>
    <row r="164" spans="47:47" s="9" customFormat="1" x14ac:dyDescent="0.3">
      <c r="AU164" s="12"/>
    </row>
    <row r="165" spans="47:47" s="9" customFormat="1" x14ac:dyDescent="0.3">
      <c r="AU165" s="12"/>
    </row>
    <row r="166" spans="47:47" s="9" customFormat="1" x14ac:dyDescent="0.3">
      <c r="AU166" s="12"/>
    </row>
    <row r="167" spans="47:47" s="9" customFormat="1" x14ac:dyDescent="0.3">
      <c r="AU167" s="12"/>
    </row>
    <row r="168" spans="47:47" s="9" customFormat="1" x14ac:dyDescent="0.3">
      <c r="AU168" s="12"/>
    </row>
    <row r="169" spans="47:47" s="9" customFormat="1" x14ac:dyDescent="0.3">
      <c r="AU169" s="12"/>
    </row>
    <row r="170" spans="47:47" s="9" customFormat="1" x14ac:dyDescent="0.3">
      <c r="AU170" s="12"/>
    </row>
    <row r="171" spans="47:47" s="9" customFormat="1" x14ac:dyDescent="0.3">
      <c r="AU171" s="12"/>
    </row>
    <row r="172" spans="47:47" s="9" customFormat="1" x14ac:dyDescent="0.3">
      <c r="AU172" s="12"/>
    </row>
    <row r="173" spans="47:47" s="9" customFormat="1" x14ac:dyDescent="0.3">
      <c r="AU173" s="12"/>
    </row>
    <row r="174" spans="47:47" s="9" customFormat="1" x14ac:dyDescent="0.3">
      <c r="AU174" s="12"/>
    </row>
    <row r="175" spans="47:47" s="9" customFormat="1" x14ac:dyDescent="0.3">
      <c r="AU175" s="12"/>
    </row>
    <row r="176" spans="47:47" s="9" customFormat="1" x14ac:dyDescent="0.3">
      <c r="AU176" s="12"/>
    </row>
    <row r="177" spans="47:47" s="9" customFormat="1" x14ac:dyDescent="0.3">
      <c r="AU177" s="12"/>
    </row>
    <row r="178" spans="47:47" s="9" customFormat="1" x14ac:dyDescent="0.3">
      <c r="AU178" s="12"/>
    </row>
    <row r="179" spans="47:47" s="9" customFormat="1" x14ac:dyDescent="0.3">
      <c r="AU179" s="12"/>
    </row>
    <row r="180" spans="47:47" s="9" customFormat="1" x14ac:dyDescent="0.3">
      <c r="AU180" s="12"/>
    </row>
    <row r="181" spans="47:47" s="9" customFormat="1" x14ac:dyDescent="0.3">
      <c r="AU181" s="12"/>
    </row>
    <row r="182" spans="47:47" s="9" customFormat="1" x14ac:dyDescent="0.3">
      <c r="AU182" s="12"/>
    </row>
    <row r="183" spans="47:47" s="9" customFormat="1" x14ac:dyDescent="0.3">
      <c r="AU183" s="12"/>
    </row>
    <row r="184" spans="47:47" s="9" customFormat="1" x14ac:dyDescent="0.3">
      <c r="AU184" s="12"/>
    </row>
    <row r="185" spans="47:47" s="9" customFormat="1" x14ac:dyDescent="0.3">
      <c r="AU185" s="12"/>
    </row>
    <row r="186" spans="47:47" s="9" customFormat="1" x14ac:dyDescent="0.3">
      <c r="AU186" s="12"/>
    </row>
    <row r="187" spans="47:47" s="9" customFormat="1" x14ac:dyDescent="0.3">
      <c r="AU187" s="12"/>
    </row>
    <row r="188" spans="47:47" s="9" customFormat="1" x14ac:dyDescent="0.3">
      <c r="AU188" s="12"/>
    </row>
    <row r="189" spans="47:47" s="9" customFormat="1" x14ac:dyDescent="0.3">
      <c r="AU189" s="12"/>
    </row>
    <row r="190" spans="47:47" s="9" customFormat="1" x14ac:dyDescent="0.3">
      <c r="AU190" s="12"/>
    </row>
    <row r="191" spans="47:47" s="9" customFormat="1" x14ac:dyDescent="0.3">
      <c r="AU191" s="12"/>
    </row>
    <row r="192" spans="47:47" s="9" customFormat="1" x14ac:dyDescent="0.3">
      <c r="AU192" s="12"/>
    </row>
    <row r="193" spans="47:47" s="9" customFormat="1" x14ac:dyDescent="0.3">
      <c r="AU193" s="12"/>
    </row>
    <row r="194" spans="47:47" s="9" customFormat="1" x14ac:dyDescent="0.3">
      <c r="AU194" s="12"/>
    </row>
    <row r="195" spans="47:47" s="9" customFormat="1" x14ac:dyDescent="0.3">
      <c r="AU195" s="12"/>
    </row>
    <row r="196" spans="47:47" s="9" customFormat="1" x14ac:dyDescent="0.3">
      <c r="AU196" s="12"/>
    </row>
    <row r="197" spans="47:47" s="9" customFormat="1" x14ac:dyDescent="0.3">
      <c r="AU197" s="12"/>
    </row>
    <row r="198" spans="47:47" s="9" customFormat="1" x14ac:dyDescent="0.3">
      <c r="AU198" s="12"/>
    </row>
    <row r="199" spans="47:47" s="9" customFormat="1" x14ac:dyDescent="0.3">
      <c r="AU199" s="12"/>
    </row>
    <row r="200" spans="47:47" s="9" customFormat="1" x14ac:dyDescent="0.3">
      <c r="AU200" s="12"/>
    </row>
    <row r="201" spans="47:47" s="9" customFormat="1" x14ac:dyDescent="0.3">
      <c r="AU201" s="12"/>
    </row>
    <row r="202" spans="47:47" s="9" customFormat="1" x14ac:dyDescent="0.3">
      <c r="AU202" s="12"/>
    </row>
    <row r="203" spans="47:47" s="9" customFormat="1" x14ac:dyDescent="0.3">
      <c r="AU203" s="12"/>
    </row>
    <row r="204" spans="47:47" s="9" customFormat="1" x14ac:dyDescent="0.3">
      <c r="AU204" s="12"/>
    </row>
    <row r="205" spans="47:47" s="9" customFormat="1" x14ac:dyDescent="0.3">
      <c r="AU205" s="12"/>
    </row>
    <row r="206" spans="47:47" s="9" customFormat="1" x14ac:dyDescent="0.3">
      <c r="AU206" s="12"/>
    </row>
    <row r="207" spans="47:47" s="9" customFormat="1" x14ac:dyDescent="0.3">
      <c r="AU207" s="12"/>
    </row>
    <row r="208" spans="47:47" s="9" customFormat="1" x14ac:dyDescent="0.3">
      <c r="AU208" s="12"/>
    </row>
    <row r="209" spans="47:47" s="9" customFormat="1" x14ac:dyDescent="0.3">
      <c r="AU209" s="12"/>
    </row>
    <row r="210" spans="47:47" s="9" customFormat="1" x14ac:dyDescent="0.3">
      <c r="AU210" s="12"/>
    </row>
    <row r="211" spans="47:47" s="9" customFormat="1" x14ac:dyDescent="0.3">
      <c r="AU211" s="12"/>
    </row>
    <row r="212" spans="47:47" s="9" customFormat="1" x14ac:dyDescent="0.3">
      <c r="AU212" s="12"/>
    </row>
    <row r="213" spans="47:47" s="9" customFormat="1" x14ac:dyDescent="0.3">
      <c r="AU213" s="12"/>
    </row>
    <row r="214" spans="47:47" s="9" customFormat="1" x14ac:dyDescent="0.3">
      <c r="AU214" s="12"/>
    </row>
    <row r="215" spans="47:47" s="9" customFormat="1" x14ac:dyDescent="0.3">
      <c r="AU215" s="12"/>
    </row>
    <row r="216" spans="47:47" s="9" customFormat="1" x14ac:dyDescent="0.3">
      <c r="AU216" s="12"/>
    </row>
    <row r="217" spans="47:47" s="9" customFormat="1" x14ac:dyDescent="0.3">
      <c r="AU217" s="12"/>
    </row>
    <row r="218" spans="47:47" s="9" customFormat="1" x14ac:dyDescent="0.3">
      <c r="AU218" s="12"/>
    </row>
    <row r="219" spans="47:47" s="9" customFormat="1" x14ac:dyDescent="0.3">
      <c r="AU219" s="12"/>
    </row>
    <row r="220" spans="47:47" s="9" customFormat="1" x14ac:dyDescent="0.3">
      <c r="AU220" s="12"/>
    </row>
    <row r="221" spans="47:47" s="9" customFormat="1" x14ac:dyDescent="0.3">
      <c r="AU221" s="12"/>
    </row>
    <row r="222" spans="47:47" s="9" customFormat="1" x14ac:dyDescent="0.3">
      <c r="AU222" s="12"/>
    </row>
    <row r="223" spans="47:47" s="9" customFormat="1" x14ac:dyDescent="0.3">
      <c r="AU223" s="12"/>
    </row>
    <row r="224" spans="47:47" s="9" customFormat="1" x14ac:dyDescent="0.3">
      <c r="AU224" s="12"/>
    </row>
    <row r="225" spans="47:47" s="9" customFormat="1" x14ac:dyDescent="0.3">
      <c r="AU225" s="12"/>
    </row>
    <row r="226" spans="47:47" s="9" customFormat="1" x14ac:dyDescent="0.3">
      <c r="AU226" s="12"/>
    </row>
    <row r="227" spans="47:47" s="9" customFormat="1" x14ac:dyDescent="0.3">
      <c r="AU227" s="12"/>
    </row>
    <row r="228" spans="47:47" s="9" customFormat="1" x14ac:dyDescent="0.3">
      <c r="AU228" s="12"/>
    </row>
    <row r="229" spans="47:47" s="9" customFormat="1" x14ac:dyDescent="0.3">
      <c r="AU229" s="12"/>
    </row>
    <row r="230" spans="47:47" s="9" customFormat="1" x14ac:dyDescent="0.3">
      <c r="AU230" s="12"/>
    </row>
    <row r="231" spans="47:47" s="9" customFormat="1" x14ac:dyDescent="0.3">
      <c r="AU231" s="12"/>
    </row>
    <row r="232" spans="47:47" s="9" customFormat="1" x14ac:dyDescent="0.3">
      <c r="AU232" s="12"/>
    </row>
    <row r="233" spans="47:47" s="9" customFormat="1" x14ac:dyDescent="0.3">
      <c r="AU233" s="12"/>
    </row>
    <row r="234" spans="47:47" s="9" customFormat="1" x14ac:dyDescent="0.3">
      <c r="AU234" s="12"/>
    </row>
    <row r="235" spans="47:47" s="9" customFormat="1" x14ac:dyDescent="0.3">
      <c r="AU235" s="12"/>
    </row>
    <row r="236" spans="47:47" s="9" customFormat="1" x14ac:dyDescent="0.3">
      <c r="AU236" s="12"/>
    </row>
    <row r="237" spans="47:47" s="9" customFormat="1" x14ac:dyDescent="0.3">
      <c r="AU237" s="12"/>
    </row>
    <row r="238" spans="47:47" s="9" customFormat="1" x14ac:dyDescent="0.3">
      <c r="AU238" s="12"/>
    </row>
    <row r="239" spans="47:47" s="9" customFormat="1" x14ac:dyDescent="0.3">
      <c r="AU239" s="12"/>
    </row>
    <row r="240" spans="47:47" s="9" customFormat="1" x14ac:dyDescent="0.3">
      <c r="AU240" s="12"/>
    </row>
    <row r="241" spans="47:47" s="9" customFormat="1" x14ac:dyDescent="0.3">
      <c r="AU241" s="12"/>
    </row>
    <row r="242" spans="47:47" s="9" customFormat="1" x14ac:dyDescent="0.3">
      <c r="AU242" s="12"/>
    </row>
    <row r="243" spans="47:47" s="9" customFormat="1" x14ac:dyDescent="0.3">
      <c r="AU243" s="12"/>
    </row>
    <row r="244" spans="47:47" s="9" customFormat="1" x14ac:dyDescent="0.3">
      <c r="AU244" s="12"/>
    </row>
    <row r="245" spans="47:47" s="9" customFormat="1" x14ac:dyDescent="0.3">
      <c r="AU245" s="12"/>
    </row>
    <row r="246" spans="47:47" s="9" customFormat="1" x14ac:dyDescent="0.3">
      <c r="AU246" s="12"/>
    </row>
    <row r="247" spans="47:47" s="9" customFormat="1" x14ac:dyDescent="0.3">
      <c r="AU247" s="12"/>
    </row>
    <row r="248" spans="47:47" s="9" customFormat="1" x14ac:dyDescent="0.3">
      <c r="AU248" s="12"/>
    </row>
    <row r="249" spans="47:47" s="9" customFormat="1" x14ac:dyDescent="0.3">
      <c r="AU249" s="12"/>
    </row>
    <row r="250" spans="47:47" s="9" customFormat="1" x14ac:dyDescent="0.3">
      <c r="AU250" s="12"/>
    </row>
    <row r="251" spans="47:47" s="9" customFormat="1" x14ac:dyDescent="0.3">
      <c r="AU251" s="12"/>
    </row>
    <row r="252" spans="47:47" s="9" customFormat="1" x14ac:dyDescent="0.3">
      <c r="AU252" s="12"/>
    </row>
    <row r="253" spans="47:47" s="9" customFormat="1" x14ac:dyDescent="0.3">
      <c r="AU253" s="12"/>
    </row>
    <row r="254" spans="47:47" s="9" customFormat="1" x14ac:dyDescent="0.3">
      <c r="AU254" s="12"/>
    </row>
    <row r="255" spans="47:47" s="9" customFormat="1" x14ac:dyDescent="0.3">
      <c r="AU255" s="12"/>
    </row>
    <row r="256" spans="47:47" s="9" customFormat="1" x14ac:dyDescent="0.3">
      <c r="AU256" s="12"/>
    </row>
    <row r="257" spans="47:47" s="9" customFormat="1" x14ac:dyDescent="0.3">
      <c r="AU257" s="12"/>
    </row>
    <row r="258" spans="47:47" s="9" customFormat="1" x14ac:dyDescent="0.3">
      <c r="AU258" s="12"/>
    </row>
    <row r="259" spans="47:47" s="9" customFormat="1" x14ac:dyDescent="0.3">
      <c r="AU259" s="12"/>
    </row>
    <row r="260" spans="47:47" s="9" customFormat="1" x14ac:dyDescent="0.3">
      <c r="AU260" s="12"/>
    </row>
    <row r="261" spans="47:47" s="9" customFormat="1" x14ac:dyDescent="0.3">
      <c r="AU261" s="12"/>
    </row>
    <row r="262" spans="47:47" s="9" customFormat="1" x14ac:dyDescent="0.3">
      <c r="AU262" s="12"/>
    </row>
    <row r="263" spans="47:47" s="9" customFormat="1" x14ac:dyDescent="0.3">
      <c r="AU263" s="12"/>
    </row>
    <row r="264" spans="47:47" s="9" customFormat="1" x14ac:dyDescent="0.3">
      <c r="AU264" s="12"/>
    </row>
    <row r="265" spans="47:47" s="9" customFormat="1" x14ac:dyDescent="0.3">
      <c r="AU265" s="12"/>
    </row>
    <row r="266" spans="47:47" s="9" customFormat="1" x14ac:dyDescent="0.3">
      <c r="AU266" s="12"/>
    </row>
    <row r="267" spans="47:47" s="9" customFormat="1" x14ac:dyDescent="0.3">
      <c r="AU267" s="12"/>
    </row>
    <row r="268" spans="47:47" s="9" customFormat="1" x14ac:dyDescent="0.3">
      <c r="AU268" s="12"/>
    </row>
    <row r="269" spans="47:47" s="9" customFormat="1" x14ac:dyDescent="0.3">
      <c r="AU269" s="12"/>
    </row>
    <row r="270" spans="47:47" s="9" customFormat="1" x14ac:dyDescent="0.3">
      <c r="AU270" s="12"/>
    </row>
    <row r="271" spans="47:47" s="9" customFormat="1" x14ac:dyDescent="0.3">
      <c r="AU271" s="12"/>
    </row>
    <row r="272" spans="47:47" s="9" customFormat="1" x14ac:dyDescent="0.3">
      <c r="AU272" s="12"/>
    </row>
    <row r="273" spans="47:47" s="9" customFormat="1" x14ac:dyDescent="0.3">
      <c r="AU273" s="12"/>
    </row>
    <row r="274" spans="47:47" s="9" customFormat="1" x14ac:dyDescent="0.3">
      <c r="AU274" s="12"/>
    </row>
    <row r="275" spans="47:47" s="9" customFormat="1" x14ac:dyDescent="0.3">
      <c r="AU275" s="12"/>
    </row>
    <row r="276" spans="47:47" s="9" customFormat="1" x14ac:dyDescent="0.3">
      <c r="AU276" s="12"/>
    </row>
    <row r="277" spans="47:47" s="9" customFormat="1" x14ac:dyDescent="0.3">
      <c r="AU277" s="12"/>
    </row>
    <row r="278" spans="47:47" s="9" customFormat="1" x14ac:dyDescent="0.3">
      <c r="AU278" s="12"/>
    </row>
    <row r="279" spans="47:47" s="9" customFormat="1" x14ac:dyDescent="0.3">
      <c r="AU279" s="12"/>
    </row>
    <row r="280" spans="47:47" s="9" customFormat="1" x14ac:dyDescent="0.3">
      <c r="AU280" s="12"/>
    </row>
    <row r="281" spans="47:47" s="9" customFormat="1" x14ac:dyDescent="0.3">
      <c r="AU281" s="12"/>
    </row>
    <row r="282" spans="47:47" s="9" customFormat="1" x14ac:dyDescent="0.3">
      <c r="AU282" s="12"/>
    </row>
    <row r="283" spans="47:47" s="9" customFormat="1" x14ac:dyDescent="0.3">
      <c r="AU283" s="12"/>
    </row>
    <row r="284" spans="47:47" s="9" customFormat="1" x14ac:dyDescent="0.3">
      <c r="AU284" s="12"/>
    </row>
    <row r="285" spans="47:47" s="9" customFormat="1" x14ac:dyDescent="0.3">
      <c r="AU285" s="12"/>
    </row>
    <row r="286" spans="47:47" s="9" customFormat="1" x14ac:dyDescent="0.3">
      <c r="AU286" s="12"/>
    </row>
    <row r="287" spans="47:47" s="9" customFormat="1" x14ac:dyDescent="0.3">
      <c r="AU287" s="12"/>
    </row>
    <row r="288" spans="47:47" s="9" customFormat="1" x14ac:dyDescent="0.3">
      <c r="AU288" s="12"/>
    </row>
    <row r="289" spans="47:47" s="9" customFormat="1" x14ac:dyDescent="0.3">
      <c r="AU289" s="12"/>
    </row>
    <row r="290" spans="47:47" s="9" customFormat="1" x14ac:dyDescent="0.3">
      <c r="AU290" s="12"/>
    </row>
    <row r="291" spans="47:47" s="9" customFormat="1" x14ac:dyDescent="0.3">
      <c r="AU291" s="12"/>
    </row>
    <row r="292" spans="47:47" s="9" customFormat="1" x14ac:dyDescent="0.3">
      <c r="AU292" s="12"/>
    </row>
    <row r="293" spans="47:47" s="9" customFormat="1" x14ac:dyDescent="0.3">
      <c r="AU293" s="12"/>
    </row>
    <row r="294" spans="47:47" s="9" customFormat="1" x14ac:dyDescent="0.3">
      <c r="AU294" s="12"/>
    </row>
    <row r="295" spans="47:47" s="9" customFormat="1" x14ac:dyDescent="0.3">
      <c r="AU295" s="12"/>
    </row>
    <row r="296" spans="47:47" s="9" customFormat="1" x14ac:dyDescent="0.3">
      <c r="AU296" s="12"/>
    </row>
    <row r="297" spans="47:47" s="9" customFormat="1" x14ac:dyDescent="0.3">
      <c r="AU297" s="12"/>
    </row>
    <row r="298" spans="47:47" s="9" customFormat="1" x14ac:dyDescent="0.3">
      <c r="AU298" s="12"/>
    </row>
    <row r="299" spans="47:47" s="9" customFormat="1" x14ac:dyDescent="0.3">
      <c r="AU299" s="12"/>
    </row>
    <row r="300" spans="47:47" s="9" customFormat="1" x14ac:dyDescent="0.3">
      <c r="AU300" s="12"/>
    </row>
    <row r="301" spans="47:47" s="9" customFormat="1" x14ac:dyDescent="0.3">
      <c r="AU301" s="12"/>
    </row>
    <row r="302" spans="47:47" s="9" customFormat="1" x14ac:dyDescent="0.3">
      <c r="AU302" s="12"/>
    </row>
    <row r="303" spans="47:47" s="9" customFormat="1" x14ac:dyDescent="0.3">
      <c r="AU303" s="12"/>
    </row>
    <row r="304" spans="47:47" s="9" customFormat="1" x14ac:dyDescent="0.3">
      <c r="AU304" s="12"/>
    </row>
    <row r="305" spans="47:47" s="9" customFormat="1" x14ac:dyDescent="0.3">
      <c r="AU305" s="12"/>
    </row>
    <row r="306" spans="47:47" s="9" customFormat="1" x14ac:dyDescent="0.3">
      <c r="AU306" s="12"/>
    </row>
    <row r="307" spans="47:47" s="9" customFormat="1" x14ac:dyDescent="0.3">
      <c r="AU307" s="12"/>
    </row>
    <row r="308" spans="47:47" s="9" customFormat="1" x14ac:dyDescent="0.3">
      <c r="AU308" s="12"/>
    </row>
    <row r="309" spans="47:47" s="9" customFormat="1" x14ac:dyDescent="0.3">
      <c r="AU309" s="12"/>
    </row>
    <row r="310" spans="47:47" s="9" customFormat="1" x14ac:dyDescent="0.3">
      <c r="AU310" s="12"/>
    </row>
    <row r="311" spans="47:47" s="9" customFormat="1" x14ac:dyDescent="0.3">
      <c r="AU311" s="12"/>
    </row>
    <row r="312" spans="47:47" s="9" customFormat="1" x14ac:dyDescent="0.3">
      <c r="AU312" s="12"/>
    </row>
    <row r="313" spans="47:47" s="9" customFormat="1" x14ac:dyDescent="0.3">
      <c r="AU313" s="12"/>
    </row>
    <row r="314" spans="47:47" s="9" customFormat="1" x14ac:dyDescent="0.3">
      <c r="AU314" s="12"/>
    </row>
    <row r="315" spans="47:47" s="9" customFormat="1" x14ac:dyDescent="0.3">
      <c r="AU315" s="12"/>
    </row>
    <row r="316" spans="47:47" s="9" customFormat="1" x14ac:dyDescent="0.3">
      <c r="AU316" s="12"/>
    </row>
    <row r="317" spans="47:47" s="9" customFormat="1" x14ac:dyDescent="0.3">
      <c r="AU317" s="12"/>
    </row>
    <row r="318" spans="47:47" s="9" customFormat="1" x14ac:dyDescent="0.3">
      <c r="AU318" s="12"/>
    </row>
    <row r="319" spans="47:47" s="9" customFormat="1" x14ac:dyDescent="0.3">
      <c r="AU319" s="12"/>
    </row>
    <row r="320" spans="47:47" s="9" customFormat="1" x14ac:dyDescent="0.3">
      <c r="AU320" s="12"/>
    </row>
    <row r="321" spans="47:47" s="9" customFormat="1" x14ac:dyDescent="0.3">
      <c r="AU321" s="12"/>
    </row>
    <row r="322" spans="47:47" s="9" customFormat="1" x14ac:dyDescent="0.3">
      <c r="AU322" s="12"/>
    </row>
    <row r="323" spans="47:47" s="9" customFormat="1" x14ac:dyDescent="0.3">
      <c r="AU323" s="12"/>
    </row>
    <row r="324" spans="47:47" s="9" customFormat="1" x14ac:dyDescent="0.3">
      <c r="AU324" s="12"/>
    </row>
    <row r="325" spans="47:47" s="9" customFormat="1" x14ac:dyDescent="0.3">
      <c r="AU325" s="12"/>
    </row>
    <row r="326" spans="47:47" s="9" customFormat="1" x14ac:dyDescent="0.3">
      <c r="AU326" s="12"/>
    </row>
    <row r="327" spans="47:47" s="9" customFormat="1" x14ac:dyDescent="0.3">
      <c r="AU327" s="12"/>
    </row>
    <row r="328" spans="47:47" s="9" customFormat="1" x14ac:dyDescent="0.3">
      <c r="AU328" s="12"/>
    </row>
    <row r="329" spans="47:47" s="9" customFormat="1" x14ac:dyDescent="0.3">
      <c r="AU329" s="12"/>
    </row>
    <row r="330" spans="47:47" s="9" customFormat="1" x14ac:dyDescent="0.3">
      <c r="AU330" s="12"/>
    </row>
    <row r="331" spans="47:47" s="9" customFormat="1" x14ac:dyDescent="0.3">
      <c r="AU331" s="12"/>
    </row>
    <row r="332" spans="47:47" s="9" customFormat="1" x14ac:dyDescent="0.3">
      <c r="AU332" s="12"/>
    </row>
    <row r="333" spans="47:47" s="9" customFormat="1" x14ac:dyDescent="0.3">
      <c r="AU333" s="12"/>
    </row>
    <row r="334" spans="47:47" s="9" customFormat="1" x14ac:dyDescent="0.3">
      <c r="AU334" s="12"/>
    </row>
    <row r="335" spans="47:47" s="9" customFormat="1" x14ac:dyDescent="0.3">
      <c r="AU335" s="12"/>
    </row>
    <row r="336" spans="47:47" s="9" customFormat="1" x14ac:dyDescent="0.3">
      <c r="AU336" s="12"/>
    </row>
    <row r="337" spans="47:47" s="9" customFormat="1" x14ac:dyDescent="0.3">
      <c r="AU337" s="12"/>
    </row>
    <row r="338" spans="47:47" s="9" customFormat="1" x14ac:dyDescent="0.3">
      <c r="AU338" s="12"/>
    </row>
    <row r="339" spans="47:47" s="9" customFormat="1" x14ac:dyDescent="0.3">
      <c r="AU339" s="12"/>
    </row>
    <row r="340" spans="47:47" s="9" customFormat="1" x14ac:dyDescent="0.3">
      <c r="AU340" s="12"/>
    </row>
    <row r="341" spans="47:47" s="9" customFormat="1" x14ac:dyDescent="0.3">
      <c r="AU341" s="12"/>
    </row>
    <row r="342" spans="47:47" s="9" customFormat="1" x14ac:dyDescent="0.3">
      <c r="AU342" s="12"/>
    </row>
    <row r="343" spans="47:47" s="9" customFormat="1" x14ac:dyDescent="0.3">
      <c r="AU343" s="12"/>
    </row>
    <row r="344" spans="47:47" s="9" customFormat="1" x14ac:dyDescent="0.3">
      <c r="AU344" s="12"/>
    </row>
    <row r="345" spans="47:47" s="9" customFormat="1" x14ac:dyDescent="0.3">
      <c r="AU345" s="12"/>
    </row>
    <row r="346" spans="47:47" s="9" customFormat="1" x14ac:dyDescent="0.3">
      <c r="AU346" s="12"/>
    </row>
    <row r="347" spans="47:47" s="9" customFormat="1" x14ac:dyDescent="0.3">
      <c r="AU347" s="12"/>
    </row>
    <row r="348" spans="47:47" s="9" customFormat="1" x14ac:dyDescent="0.3">
      <c r="AU348" s="12"/>
    </row>
    <row r="349" spans="47:47" s="9" customFormat="1" x14ac:dyDescent="0.3">
      <c r="AU349" s="12"/>
    </row>
    <row r="350" spans="47:47" s="9" customFormat="1" x14ac:dyDescent="0.3">
      <c r="AU350" s="12"/>
    </row>
    <row r="351" spans="47:47" s="9" customFormat="1" x14ac:dyDescent="0.3">
      <c r="AU351" s="12"/>
    </row>
    <row r="352" spans="47:47" s="9" customFormat="1" x14ac:dyDescent="0.3">
      <c r="AU352" s="12"/>
    </row>
    <row r="353" spans="47:47" s="9" customFormat="1" x14ac:dyDescent="0.3">
      <c r="AU353" s="12"/>
    </row>
    <row r="354" spans="47:47" s="9" customFormat="1" x14ac:dyDescent="0.3">
      <c r="AU354" s="12"/>
    </row>
    <row r="355" spans="47:47" s="9" customFormat="1" x14ac:dyDescent="0.3">
      <c r="AU355" s="12"/>
    </row>
    <row r="356" spans="47:47" s="9" customFormat="1" x14ac:dyDescent="0.3">
      <c r="AU356" s="12"/>
    </row>
    <row r="357" spans="47:47" s="9" customFormat="1" x14ac:dyDescent="0.3">
      <c r="AU357" s="12"/>
    </row>
    <row r="358" spans="47:47" s="9" customFormat="1" x14ac:dyDescent="0.3">
      <c r="AU358" s="12"/>
    </row>
    <row r="359" spans="47:47" s="9" customFormat="1" x14ac:dyDescent="0.3">
      <c r="AU359" s="12"/>
    </row>
    <row r="360" spans="47:47" s="9" customFormat="1" x14ac:dyDescent="0.3">
      <c r="AU360" s="12"/>
    </row>
    <row r="361" spans="47:47" s="9" customFormat="1" x14ac:dyDescent="0.3">
      <c r="AU361" s="12"/>
    </row>
    <row r="362" spans="47:47" s="9" customFormat="1" x14ac:dyDescent="0.3">
      <c r="AU362" s="12"/>
    </row>
    <row r="363" spans="47:47" s="9" customFormat="1" x14ac:dyDescent="0.3">
      <c r="AU363" s="12"/>
    </row>
    <row r="364" spans="47:47" s="9" customFormat="1" x14ac:dyDescent="0.3">
      <c r="AU364" s="12"/>
    </row>
    <row r="365" spans="47:47" s="9" customFormat="1" x14ac:dyDescent="0.3">
      <c r="AU365" s="12"/>
    </row>
    <row r="366" spans="47:47" s="9" customFormat="1" x14ac:dyDescent="0.3">
      <c r="AU366" s="12"/>
    </row>
    <row r="367" spans="47:47" s="9" customFormat="1" x14ac:dyDescent="0.3">
      <c r="AU367" s="12"/>
    </row>
    <row r="368" spans="47:47" s="9" customFormat="1" x14ac:dyDescent="0.3">
      <c r="AU368" s="12"/>
    </row>
    <row r="369" spans="47:47" s="9" customFormat="1" x14ac:dyDescent="0.3">
      <c r="AU369" s="12"/>
    </row>
    <row r="370" spans="47:47" s="9" customFormat="1" x14ac:dyDescent="0.3">
      <c r="AU370" s="12"/>
    </row>
    <row r="371" spans="47:47" s="9" customFormat="1" x14ac:dyDescent="0.3">
      <c r="AU371" s="12"/>
    </row>
    <row r="372" spans="47:47" s="9" customFormat="1" x14ac:dyDescent="0.3">
      <c r="AU372" s="12"/>
    </row>
    <row r="373" spans="47:47" s="9" customFormat="1" x14ac:dyDescent="0.3">
      <c r="AU373" s="12"/>
    </row>
    <row r="374" spans="47:47" s="9" customFormat="1" x14ac:dyDescent="0.3">
      <c r="AU374" s="12"/>
    </row>
    <row r="375" spans="47:47" s="9" customFormat="1" x14ac:dyDescent="0.3">
      <c r="AU375" s="12"/>
    </row>
    <row r="376" spans="47:47" s="9" customFormat="1" x14ac:dyDescent="0.3">
      <c r="AU376" s="12"/>
    </row>
    <row r="377" spans="47:47" s="9" customFormat="1" x14ac:dyDescent="0.3">
      <c r="AU377" s="12"/>
    </row>
    <row r="378" spans="47:47" s="9" customFormat="1" x14ac:dyDescent="0.3">
      <c r="AU378" s="12"/>
    </row>
    <row r="379" spans="47:47" s="9" customFormat="1" x14ac:dyDescent="0.3">
      <c r="AU379" s="12"/>
    </row>
    <row r="380" spans="47:47" s="9" customFormat="1" x14ac:dyDescent="0.3">
      <c r="AU380" s="12"/>
    </row>
    <row r="381" spans="47:47" s="9" customFormat="1" x14ac:dyDescent="0.3">
      <c r="AU381" s="12"/>
    </row>
    <row r="382" spans="47:47" s="9" customFormat="1" x14ac:dyDescent="0.3">
      <c r="AU382" s="12"/>
    </row>
    <row r="383" spans="47:47" s="9" customFormat="1" x14ac:dyDescent="0.3">
      <c r="AU383" s="12"/>
    </row>
    <row r="384" spans="47:47" s="9" customFormat="1" x14ac:dyDescent="0.3">
      <c r="AU384" s="12"/>
    </row>
    <row r="385" spans="47:47" s="9" customFormat="1" x14ac:dyDescent="0.3">
      <c r="AU385" s="12"/>
    </row>
    <row r="386" spans="47:47" s="9" customFormat="1" x14ac:dyDescent="0.3">
      <c r="AU386" s="12"/>
    </row>
    <row r="387" spans="47:47" s="9" customFormat="1" x14ac:dyDescent="0.3">
      <c r="AU387" s="12"/>
    </row>
    <row r="388" spans="47:47" s="9" customFormat="1" x14ac:dyDescent="0.3">
      <c r="AU388" s="12"/>
    </row>
    <row r="389" spans="47:47" s="9" customFormat="1" x14ac:dyDescent="0.3">
      <c r="AU389" s="12"/>
    </row>
    <row r="390" spans="47:47" s="9" customFormat="1" x14ac:dyDescent="0.3">
      <c r="AU390" s="12"/>
    </row>
    <row r="391" spans="47:47" s="9" customFormat="1" x14ac:dyDescent="0.3">
      <c r="AU391" s="12"/>
    </row>
    <row r="392" spans="47:47" s="9" customFormat="1" x14ac:dyDescent="0.3">
      <c r="AU392" s="12"/>
    </row>
    <row r="393" spans="47:47" s="9" customFormat="1" x14ac:dyDescent="0.3">
      <c r="AU393" s="12"/>
    </row>
    <row r="394" spans="47:47" s="9" customFormat="1" x14ac:dyDescent="0.3">
      <c r="AU394" s="12"/>
    </row>
    <row r="395" spans="47:47" s="9" customFormat="1" x14ac:dyDescent="0.3">
      <c r="AU395" s="12"/>
    </row>
    <row r="396" spans="47:47" s="9" customFormat="1" x14ac:dyDescent="0.3">
      <c r="AU396" s="12"/>
    </row>
    <row r="397" spans="47:47" s="9" customFormat="1" x14ac:dyDescent="0.3">
      <c r="AU397" s="12"/>
    </row>
    <row r="398" spans="47:47" s="9" customFormat="1" x14ac:dyDescent="0.3">
      <c r="AU398" s="12"/>
    </row>
    <row r="399" spans="47:47" s="9" customFormat="1" x14ac:dyDescent="0.3">
      <c r="AU399" s="12"/>
    </row>
    <row r="400" spans="47:47" s="9" customFormat="1" x14ac:dyDescent="0.3">
      <c r="AU400" s="12"/>
    </row>
    <row r="401" spans="47:47" s="9" customFormat="1" x14ac:dyDescent="0.3">
      <c r="AU401" s="12"/>
    </row>
    <row r="402" spans="47:47" s="9" customFormat="1" x14ac:dyDescent="0.3">
      <c r="AU402" s="12"/>
    </row>
    <row r="403" spans="47:47" s="9" customFormat="1" x14ac:dyDescent="0.3">
      <c r="AU403" s="12"/>
    </row>
    <row r="404" spans="47:47" s="9" customFormat="1" x14ac:dyDescent="0.3">
      <c r="AU404" s="12"/>
    </row>
    <row r="405" spans="47:47" s="9" customFormat="1" x14ac:dyDescent="0.3">
      <c r="AU405" s="12"/>
    </row>
    <row r="406" spans="47:47" s="9" customFormat="1" x14ac:dyDescent="0.3">
      <c r="AU406" s="12"/>
    </row>
    <row r="407" spans="47:47" s="9" customFormat="1" x14ac:dyDescent="0.3">
      <c r="AU407" s="12"/>
    </row>
    <row r="408" spans="47:47" s="9" customFormat="1" x14ac:dyDescent="0.3">
      <c r="AU408" s="12"/>
    </row>
    <row r="409" spans="47:47" s="9" customFormat="1" x14ac:dyDescent="0.3">
      <c r="AU409" s="12"/>
    </row>
    <row r="410" spans="47:47" s="9" customFormat="1" x14ac:dyDescent="0.3">
      <c r="AU410" s="12"/>
    </row>
    <row r="411" spans="47:47" s="9" customFormat="1" x14ac:dyDescent="0.3">
      <c r="AU411" s="12"/>
    </row>
    <row r="412" spans="47:47" s="9" customFormat="1" x14ac:dyDescent="0.3">
      <c r="AU412" s="12"/>
    </row>
    <row r="413" spans="47:47" s="9" customFormat="1" x14ac:dyDescent="0.3">
      <c r="AU413" s="12"/>
    </row>
    <row r="414" spans="47:47" s="9" customFormat="1" x14ac:dyDescent="0.3">
      <c r="AU414" s="12"/>
    </row>
    <row r="415" spans="47:47" s="9" customFormat="1" x14ac:dyDescent="0.3">
      <c r="AU415" s="12"/>
    </row>
    <row r="416" spans="47:47" s="9" customFormat="1" x14ac:dyDescent="0.3">
      <c r="AU416" s="12"/>
    </row>
    <row r="417" spans="47:47" s="9" customFormat="1" x14ac:dyDescent="0.3">
      <c r="AU417" s="12"/>
    </row>
    <row r="418" spans="47:47" s="9" customFormat="1" x14ac:dyDescent="0.3">
      <c r="AU418" s="12"/>
    </row>
    <row r="419" spans="47:47" s="9" customFormat="1" x14ac:dyDescent="0.3">
      <c r="AU419" s="12"/>
    </row>
    <row r="420" spans="47:47" s="9" customFormat="1" x14ac:dyDescent="0.3">
      <c r="AU420" s="12"/>
    </row>
    <row r="421" spans="47:47" s="9" customFormat="1" x14ac:dyDescent="0.3">
      <c r="AU421" s="12"/>
    </row>
    <row r="422" spans="47:47" s="9" customFormat="1" x14ac:dyDescent="0.3">
      <c r="AU422" s="12"/>
    </row>
    <row r="423" spans="47:47" s="9" customFormat="1" x14ac:dyDescent="0.3">
      <c r="AU423" s="12"/>
    </row>
    <row r="424" spans="47:47" s="9" customFormat="1" x14ac:dyDescent="0.3">
      <c r="AU424" s="12"/>
    </row>
    <row r="425" spans="47:47" s="9" customFormat="1" x14ac:dyDescent="0.3">
      <c r="AU425" s="12"/>
    </row>
    <row r="426" spans="47:47" s="9" customFormat="1" x14ac:dyDescent="0.3">
      <c r="AU426" s="12"/>
    </row>
    <row r="427" spans="47:47" s="9" customFormat="1" x14ac:dyDescent="0.3">
      <c r="AU427" s="12"/>
    </row>
    <row r="428" spans="47:47" s="9" customFormat="1" x14ac:dyDescent="0.3">
      <c r="AU428" s="12"/>
    </row>
    <row r="429" spans="47:47" s="9" customFormat="1" x14ac:dyDescent="0.3">
      <c r="AU429" s="12"/>
    </row>
    <row r="430" spans="47:47" s="9" customFormat="1" x14ac:dyDescent="0.3">
      <c r="AU430" s="12"/>
    </row>
    <row r="431" spans="47:47" s="9" customFormat="1" x14ac:dyDescent="0.3">
      <c r="AU431" s="12"/>
    </row>
    <row r="432" spans="47:47" s="9" customFormat="1" x14ac:dyDescent="0.3">
      <c r="AU432" s="12"/>
    </row>
    <row r="433" spans="47:47" s="9" customFormat="1" x14ac:dyDescent="0.3">
      <c r="AU433" s="12"/>
    </row>
    <row r="434" spans="47:47" s="9" customFormat="1" x14ac:dyDescent="0.3">
      <c r="AU434" s="12"/>
    </row>
    <row r="435" spans="47:47" s="9" customFormat="1" x14ac:dyDescent="0.3">
      <c r="AU435" s="12"/>
    </row>
    <row r="436" spans="47:47" s="9" customFormat="1" x14ac:dyDescent="0.3">
      <c r="AU436" s="12"/>
    </row>
    <row r="437" spans="47:47" s="9" customFormat="1" x14ac:dyDescent="0.3">
      <c r="AU437" s="12"/>
    </row>
    <row r="438" spans="47:47" s="9" customFormat="1" x14ac:dyDescent="0.3">
      <c r="AU438" s="12"/>
    </row>
    <row r="439" spans="47:47" s="9" customFormat="1" x14ac:dyDescent="0.3">
      <c r="AU439" s="12"/>
    </row>
    <row r="440" spans="47:47" s="9" customFormat="1" x14ac:dyDescent="0.3">
      <c r="AU440" s="12"/>
    </row>
    <row r="441" spans="47:47" s="9" customFormat="1" x14ac:dyDescent="0.3">
      <c r="AU441" s="12"/>
    </row>
    <row r="442" spans="47:47" s="9" customFormat="1" x14ac:dyDescent="0.3">
      <c r="AU442" s="12"/>
    </row>
    <row r="443" spans="47:47" s="9" customFormat="1" x14ac:dyDescent="0.3">
      <c r="AU443" s="12"/>
    </row>
    <row r="444" spans="47:47" s="9" customFormat="1" x14ac:dyDescent="0.3">
      <c r="AU444" s="12"/>
    </row>
    <row r="445" spans="47:47" s="9" customFormat="1" x14ac:dyDescent="0.3">
      <c r="AU445" s="12"/>
    </row>
    <row r="446" spans="47:47" s="9" customFormat="1" x14ac:dyDescent="0.3">
      <c r="AU446" s="12"/>
    </row>
    <row r="447" spans="47:47" s="9" customFormat="1" x14ac:dyDescent="0.3">
      <c r="AU447" s="12"/>
    </row>
    <row r="448" spans="47:47" s="9" customFormat="1" x14ac:dyDescent="0.3">
      <c r="AU448" s="12"/>
    </row>
    <row r="449" spans="47:47" s="9" customFormat="1" x14ac:dyDescent="0.3">
      <c r="AU449" s="12"/>
    </row>
    <row r="450" spans="47:47" s="9" customFormat="1" x14ac:dyDescent="0.3">
      <c r="AU450" s="12"/>
    </row>
    <row r="451" spans="47:47" s="9" customFormat="1" x14ac:dyDescent="0.3">
      <c r="AU451" s="12"/>
    </row>
    <row r="452" spans="47:47" s="9" customFormat="1" x14ac:dyDescent="0.3">
      <c r="AU452" s="12"/>
    </row>
    <row r="453" spans="47:47" s="9" customFormat="1" x14ac:dyDescent="0.3">
      <c r="AU453" s="12"/>
    </row>
    <row r="454" spans="47:47" s="9" customFormat="1" x14ac:dyDescent="0.3">
      <c r="AU454" s="12"/>
    </row>
    <row r="455" spans="47:47" s="9" customFormat="1" x14ac:dyDescent="0.3">
      <c r="AU455" s="12"/>
    </row>
    <row r="456" spans="47:47" s="9" customFormat="1" x14ac:dyDescent="0.3">
      <c r="AU456" s="12"/>
    </row>
    <row r="457" spans="47:47" s="9" customFormat="1" x14ac:dyDescent="0.3">
      <c r="AU457" s="12"/>
    </row>
    <row r="458" spans="47:47" s="9" customFormat="1" x14ac:dyDescent="0.3">
      <c r="AU458" s="12"/>
    </row>
    <row r="459" spans="47:47" s="9" customFormat="1" x14ac:dyDescent="0.3">
      <c r="AU459" s="12"/>
    </row>
    <row r="460" spans="47:47" s="9" customFormat="1" x14ac:dyDescent="0.3">
      <c r="AU460" s="12"/>
    </row>
    <row r="461" spans="47:47" s="9" customFormat="1" x14ac:dyDescent="0.3">
      <c r="AU461" s="12"/>
    </row>
    <row r="462" spans="47:47" s="9" customFormat="1" x14ac:dyDescent="0.3">
      <c r="AU462" s="12"/>
    </row>
    <row r="463" spans="47:47" s="9" customFormat="1" x14ac:dyDescent="0.3">
      <c r="AU463" s="12"/>
    </row>
    <row r="464" spans="47:47" s="9" customFormat="1" x14ac:dyDescent="0.3">
      <c r="AU464" s="12"/>
    </row>
    <row r="465" spans="47:47" s="9" customFormat="1" x14ac:dyDescent="0.3">
      <c r="AU465" s="12"/>
    </row>
    <row r="466" spans="47:47" s="9" customFormat="1" x14ac:dyDescent="0.3">
      <c r="AU466" s="12"/>
    </row>
    <row r="467" spans="47:47" s="9" customFormat="1" x14ac:dyDescent="0.3">
      <c r="AU467" s="12"/>
    </row>
    <row r="468" spans="47:47" s="9" customFormat="1" x14ac:dyDescent="0.3">
      <c r="AU468" s="12"/>
    </row>
    <row r="469" spans="47:47" s="9" customFormat="1" x14ac:dyDescent="0.3">
      <c r="AU469" s="12"/>
    </row>
    <row r="470" spans="47:47" s="9" customFormat="1" x14ac:dyDescent="0.3">
      <c r="AU470" s="12"/>
    </row>
    <row r="471" spans="47:47" s="9" customFormat="1" x14ac:dyDescent="0.3">
      <c r="AU471" s="12"/>
    </row>
    <row r="472" spans="47:47" s="9" customFormat="1" x14ac:dyDescent="0.3">
      <c r="AU472" s="12"/>
    </row>
    <row r="473" spans="47:47" s="9" customFormat="1" x14ac:dyDescent="0.3">
      <c r="AU473" s="12"/>
    </row>
    <row r="474" spans="47:47" s="9" customFormat="1" x14ac:dyDescent="0.3">
      <c r="AU474" s="12"/>
    </row>
    <row r="475" spans="47:47" s="9" customFormat="1" x14ac:dyDescent="0.3">
      <c r="AU475" s="12"/>
    </row>
    <row r="476" spans="47:47" s="9" customFormat="1" x14ac:dyDescent="0.3">
      <c r="AU476" s="12"/>
    </row>
    <row r="477" spans="47:47" s="9" customFormat="1" x14ac:dyDescent="0.3">
      <c r="AU477" s="12"/>
    </row>
    <row r="478" spans="47:47" s="9" customFormat="1" x14ac:dyDescent="0.3">
      <c r="AU478" s="12"/>
    </row>
    <row r="479" spans="47:47" s="9" customFormat="1" x14ac:dyDescent="0.3">
      <c r="AU479" s="12"/>
    </row>
    <row r="480" spans="47:47" s="9" customFormat="1" x14ac:dyDescent="0.3">
      <c r="AU480" s="12"/>
    </row>
    <row r="481" spans="47:47" s="9" customFormat="1" x14ac:dyDescent="0.3">
      <c r="AU481" s="12"/>
    </row>
    <row r="482" spans="47:47" s="9" customFormat="1" x14ac:dyDescent="0.3">
      <c r="AU482" s="12"/>
    </row>
    <row r="483" spans="47:47" s="9" customFormat="1" x14ac:dyDescent="0.3">
      <c r="AU483" s="12"/>
    </row>
    <row r="484" spans="47:47" s="9" customFormat="1" x14ac:dyDescent="0.3">
      <c r="AU484" s="12"/>
    </row>
    <row r="485" spans="47:47" s="9" customFormat="1" x14ac:dyDescent="0.3">
      <c r="AU485" s="12"/>
    </row>
    <row r="486" spans="47:47" s="9" customFormat="1" x14ac:dyDescent="0.3">
      <c r="AU486" s="12"/>
    </row>
    <row r="487" spans="47:47" s="9" customFormat="1" x14ac:dyDescent="0.3">
      <c r="AU487" s="12"/>
    </row>
    <row r="488" spans="47:47" s="9" customFormat="1" x14ac:dyDescent="0.3">
      <c r="AU488" s="12"/>
    </row>
    <row r="489" spans="47:47" s="9" customFormat="1" x14ac:dyDescent="0.3">
      <c r="AU489" s="12"/>
    </row>
    <row r="490" spans="47:47" s="9" customFormat="1" x14ac:dyDescent="0.3">
      <c r="AU490" s="12"/>
    </row>
    <row r="491" spans="47:47" s="9" customFormat="1" x14ac:dyDescent="0.3">
      <c r="AU491" s="12"/>
    </row>
    <row r="492" spans="47:47" s="9" customFormat="1" x14ac:dyDescent="0.3">
      <c r="AU492" s="12"/>
    </row>
    <row r="493" spans="47:47" s="9" customFormat="1" x14ac:dyDescent="0.3">
      <c r="AU493" s="12"/>
    </row>
    <row r="494" spans="47:47" s="9" customFormat="1" x14ac:dyDescent="0.3">
      <c r="AU494" s="12"/>
    </row>
    <row r="495" spans="47:47" s="9" customFormat="1" x14ac:dyDescent="0.3">
      <c r="AU495" s="12"/>
    </row>
    <row r="496" spans="47:47" s="9" customFormat="1" x14ac:dyDescent="0.3">
      <c r="AU496" s="12"/>
    </row>
    <row r="497" spans="47:47" s="9" customFormat="1" x14ac:dyDescent="0.3">
      <c r="AU497" s="12"/>
    </row>
    <row r="498" spans="47:47" s="9" customFormat="1" x14ac:dyDescent="0.3">
      <c r="AU498" s="12"/>
    </row>
    <row r="499" spans="47:47" s="9" customFormat="1" x14ac:dyDescent="0.3">
      <c r="AU499" s="12"/>
    </row>
    <row r="500" spans="47:47" s="9" customFormat="1" x14ac:dyDescent="0.3">
      <c r="AU500" s="12"/>
    </row>
    <row r="501" spans="47:47" s="9" customFormat="1" x14ac:dyDescent="0.3">
      <c r="AU501" s="12"/>
    </row>
    <row r="502" spans="47:47" s="9" customFormat="1" x14ac:dyDescent="0.3">
      <c r="AU502" s="12"/>
    </row>
  </sheetData>
  <sheetProtection sheet="1" objects="1" scenarios="1" formatCells="0" formatColumns="0" formatRows="0" insertRows="0" deleteRows="0" sort="0" autoFilter="0"/>
  <autoFilter ref="A4:AZ4"/>
  <mergeCells count="32">
    <mergeCell ref="AT2:AX2"/>
    <mergeCell ref="AR2:AS2"/>
    <mergeCell ref="AT3:AX3"/>
    <mergeCell ref="C3:C4"/>
    <mergeCell ref="D3:D4"/>
    <mergeCell ref="E3:E4"/>
    <mergeCell ref="AH3:AJ3"/>
    <mergeCell ref="I3:I4"/>
    <mergeCell ref="J3:J4"/>
    <mergeCell ref="N3:N4"/>
    <mergeCell ref="K3:M3"/>
    <mergeCell ref="O3:O4"/>
    <mergeCell ref="AK3:AK4"/>
    <mergeCell ref="AC3:AG3"/>
    <mergeCell ref="AR3:AR4"/>
    <mergeCell ref="AQ3:AQ4"/>
    <mergeCell ref="AK2:AQ2"/>
    <mergeCell ref="AH2:AJ2"/>
    <mergeCell ref="F3:F4"/>
    <mergeCell ref="G3:G4"/>
    <mergeCell ref="H3:H4"/>
    <mergeCell ref="V3:AB3"/>
    <mergeCell ref="S2:AG2"/>
    <mergeCell ref="A2:R2"/>
    <mergeCell ref="A3:A4"/>
    <mergeCell ref="B3:B4"/>
    <mergeCell ref="AS3:AS4"/>
    <mergeCell ref="S3:U3"/>
    <mergeCell ref="R3:R4"/>
    <mergeCell ref="Q3:Q4"/>
    <mergeCell ref="P3:P4"/>
    <mergeCell ref="AL3:AP3"/>
  </mergeCells>
  <pageMargins left="0.7" right="0.7" top="0.75" bottom="0.75" header="0.3" footer="0.3"/>
  <pageSetup orientation="landscape" r:id="rId1"/>
  <headerFooter>
    <oddFooter>&amp;LSHIP FY13 Hospital Request for Funds&amp;RPage  &amp;P of &amp;N</oddFooter>
  </headerFooter>
  <colBreaks count="4" manualBreakCount="4">
    <brk id="13" max="1048575" man="1"/>
    <brk id="33" max="1048575" man="1"/>
    <brk id="34" max="1048575" man="1"/>
    <brk id="35"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06412925738B4CA0FFBB6C8E3EE651" ma:contentTypeVersion="1" ma:contentTypeDescription="Create a new document." ma:contentTypeScope="" ma:versionID="28960659cf71d36fd9ebe5eeb9c84030">
  <xsd:schema xmlns:xsd="http://www.w3.org/2001/XMLSchema" xmlns:xs="http://www.w3.org/2001/XMLSchema" xmlns:p="http://schemas.microsoft.com/office/2006/metadata/properties" xmlns:ns2="8deaf124-b6c3-4cdf-8853-9889215b15dc" xmlns:ns3="45c27378-d485-4c56-87ca-bd0692b4f989" targetNamespace="http://schemas.microsoft.com/office/2006/metadata/properties" ma:root="true" ma:fieldsID="1fad30ff23c4da654a1381ef1bd416d0" ns2:_="" ns3:_="">
    <xsd:import namespace="8deaf124-b6c3-4cdf-8853-9889215b15dc"/>
    <xsd:import namespace="45c27378-d485-4c56-87ca-bd0692b4f989"/>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af124-b6c3-4cdf-8853-9889215b15dc" elementFormDefault="qualified">
    <xsd:import namespace="http://schemas.microsoft.com/office/2006/documentManagement/types"/>
    <xsd:import namespace="http://schemas.microsoft.com/office/infopath/2007/PartnerControls"/>
    <xsd:element name="o10fb58b6f1b4237af11b5fc8dde9845" ma:index="8" nillable="true" ma:taxonomy="true" ma:internalName="o10fb58b6f1b4237af11b5fc8dde9845" ma:taxonomyFieldName="Center_x0020_Keywords" ma:displayName="Center Keywords" ma:default="" ma:fieldId="{810fb58b-6f1b-4237-af11-b5fc8dde9845}" ma:taxonomyMulti="true" ma:sspId="c33b9d63-b2b8-4e14-927a-26baaa9e7d46" ma:termSetId="07784249-18e1-42a3-b8c4-80cc2e61d788"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539836eb-73d5-4e70-89f8-2b619bedc4ec}" ma:internalName="TaxCatchAll" ma:showField="CatchAllData"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539836eb-73d5-4e70-89f8-2b619bedc4ec}" ma:internalName="TaxCatchAllLabel" ma:readOnly="true" ma:showField="CatchAllDataLabel"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taxonomy="true" ma:internalName="de41ccc7d4784b11bfed8e20bf75ca01" ma:taxonomyFieldName="Focus_x0020_Areas" ma:displayName="Focus Areas" ma:default="" ma:fieldId="{de41ccc7-d478-4b11-bfed-8e20bf75ca01}" ma:taxonomyMulti="true" ma:sspId="c33b9d63-b2b8-4e14-927a-26baaa9e7d46" ma:termSetId="dd637fa2-13de-409b-afce-e50c3bf2b193" ma:anchorId="00000000-0000-0000-0000-000000000000" ma:open="false" ma:isKeyword="false">
      <xsd:complexType>
        <xsd:sequence>
          <xsd:element ref="pc:Terms" minOccurs="0" maxOccurs="1"/>
        </xsd:sequence>
      </xsd:complexType>
    </xsd:element>
    <xsd:element name="i7c492e22f6d4edeb2075ae5873ec95b" ma:index="14" ma:taxonomy="true" ma:internalName="i7c492e22f6d4edeb2075ae5873ec95b" ma:taxonomyFieldName="Programs" ma:displayName="Programs" ma:default="" ma:fieldId="{27c492e2-2f6d-4ede-b207-5ae5873ec95b}" ma:taxonomyMulti="true" ma:sspId="c33b9d63-b2b8-4e14-927a-26baaa9e7d46" ma:termSetId="f23c33e0-98b5-48db-932d-8d954eda2d2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c27378-d485-4c56-87ca-bd0692b4f989" elementFormDefault="qualified">
    <xsd:import namespace="http://schemas.microsoft.com/office/2006/documentManagement/types"/>
    <xsd:import namespace="http://schemas.microsoft.com/office/infopath/2007/PartnerControls"/>
    <xsd:element name="Notes0" ma:index="16" nillable="true" ma:displayName="Notes" ma:internalName="Notes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deaf124-b6c3-4cdf-8853-9889215b15dc">
      <Value>38</Value>
    </TaxCatchAll>
    <Notes0 xmlns="45c27378-d485-4c56-87ca-bd0692b4f989">Distributed 1/30/2015</Notes0>
    <de41ccc7d4784b11bfed8e20bf75ca01 xmlns="8deaf124-b6c3-4cdf-8853-9889215b15dc">
      <Terms xmlns="http://schemas.microsoft.com/office/infopath/2007/PartnerControls"/>
    </de41ccc7d4784b11bfed8e20bf75ca01>
    <i7c492e22f6d4edeb2075ae5873ec95b xmlns="8deaf124-b6c3-4cdf-8853-9889215b15dc">
      <Terms xmlns="http://schemas.microsoft.com/office/infopath/2007/PartnerControls">
        <TermInfo xmlns="http://schemas.microsoft.com/office/infopath/2007/PartnerControls">
          <TermName>SHIP</TermName>
          <TermId>0f570d9a-832d-4f52-9c01-4a2d125ca3d2</TermId>
        </TermInfo>
      </Terms>
    </i7c492e22f6d4edeb2075ae5873ec95b>
    <o10fb58b6f1b4237af11b5fc8dde9845 xmlns="8deaf124-b6c3-4cdf-8853-9889215b15dc">
      <Terms xmlns="http://schemas.microsoft.com/office/infopath/2007/PartnerControls"/>
    </o10fb58b6f1b4237af11b5fc8dde984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58DD7A-4386-4456-8752-F5D602272D94}"/>
</file>

<file path=customXml/itemProps2.xml><?xml version="1.0" encoding="utf-8"?>
<ds:datastoreItem xmlns:ds="http://schemas.openxmlformats.org/officeDocument/2006/customXml" ds:itemID="{612468DB-8147-44F7-AEA1-0836E0D71222}"/>
</file>

<file path=customXml/itemProps3.xml><?xml version="1.0" encoding="utf-8"?>
<ds:datastoreItem xmlns:ds="http://schemas.openxmlformats.org/officeDocument/2006/customXml" ds:itemID="{D8E6EB4D-0A1E-4C18-9CD2-D652CF131F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FY16 SHIP Hosp Funding List</vt:lpstr>
      <vt:lpstr>'FY16 SHIP Hosp Funding List'!Print_Titles</vt:lpstr>
    </vt:vector>
  </TitlesOfParts>
  <Company>RHRC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lquinn</dc:creator>
  <cp:lastModifiedBy>Sarah Brinkman</cp:lastModifiedBy>
  <cp:lastPrinted>2014-03-28T17:32:29Z</cp:lastPrinted>
  <dcterms:created xsi:type="dcterms:W3CDTF">2012-11-01T21:09:19Z</dcterms:created>
  <dcterms:modified xsi:type="dcterms:W3CDTF">2015-10-08T17:27:43Z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0x0101007106412925738B4CA0FFBB6C8E3EE651</vt:lpwstr>
  </property>
  <property fmtid="{D5CDD505-2E9C-101B-9397-08002B2CF9AE}" pid="3" name="Focus_x0020_Areas">
    <vt:lpwstr/>
  </property>
  <property fmtid="{D5CDD505-2E9C-101B-9397-08002B2CF9AE}" pid="4" name="Programs">
    <vt:lpwstr>38;#SHIP|0f570d9a-832d-4f52-9c01-4a2d125ca3d2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