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.ruralcenter.org/intranet/tasc/Shared Documents/Flex Conference/2014 Grant Writing Workshop/Presentations/"/>
    </mc:Choice>
  </mc:AlternateContent>
  <bookViews>
    <workbookView xWindow="0" yWindow="0" windowWidth="21600" windowHeight="97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K29" i="2" l="1"/>
  <c r="L29" i="2" s="1"/>
  <c r="K30" i="2"/>
  <c r="L30" i="2" s="1"/>
  <c r="K31" i="2"/>
  <c r="L31" i="2"/>
  <c r="K32" i="2"/>
  <c r="L32" i="2" s="1"/>
  <c r="K33" i="2"/>
  <c r="L33" i="2" s="1"/>
  <c r="K34" i="2"/>
  <c r="L34" i="2" s="1"/>
  <c r="K35" i="2"/>
  <c r="L35" i="2" s="1"/>
  <c r="D48" i="2"/>
  <c r="E48" i="2"/>
  <c r="F48" i="2"/>
  <c r="C48" i="2"/>
  <c r="C36" i="2"/>
  <c r="D36" i="2"/>
  <c r="E36" i="2"/>
  <c r="F36" i="2"/>
  <c r="G36" i="2"/>
  <c r="H36" i="2"/>
  <c r="I36" i="2"/>
  <c r="B36" i="2"/>
  <c r="C26" i="2"/>
  <c r="D26" i="2"/>
  <c r="E26" i="2"/>
  <c r="F26" i="2"/>
  <c r="G26" i="2"/>
  <c r="H26" i="2"/>
  <c r="I26" i="2"/>
  <c r="J26" i="2"/>
  <c r="B26" i="2"/>
  <c r="C16" i="2"/>
  <c r="D16" i="2"/>
  <c r="E16" i="2"/>
  <c r="F16" i="2"/>
  <c r="G16" i="2"/>
  <c r="H16" i="2"/>
  <c r="I16" i="2"/>
  <c r="J16" i="2"/>
  <c r="B16" i="2"/>
  <c r="J48" i="2"/>
  <c r="K46" i="2"/>
  <c r="L46" i="2" s="1"/>
  <c r="M46" i="2" s="1"/>
  <c r="I48" i="2"/>
  <c r="K41" i="2"/>
  <c r="K44" i="2"/>
  <c r="L44" i="2" s="1"/>
  <c r="M44" i="2" s="1"/>
  <c r="K45" i="2"/>
  <c r="L45" i="2" s="1"/>
  <c r="M45" i="2" s="1"/>
  <c r="K40" i="2" l="1"/>
  <c r="L40" i="2" s="1"/>
  <c r="M40" i="2" s="1"/>
  <c r="K43" i="2"/>
  <c r="L43" i="2" s="1"/>
  <c r="M43" i="2" s="1"/>
  <c r="K42" i="2"/>
  <c r="L42" i="2" s="1"/>
  <c r="M42" i="2" s="1"/>
  <c r="K36" i="2"/>
  <c r="L36" i="2" s="1"/>
  <c r="F4" i="2" s="1"/>
  <c r="H48" i="2"/>
  <c r="G48" i="2"/>
  <c r="L41" i="2"/>
  <c r="M41" i="2" s="1"/>
  <c r="B48" i="2"/>
  <c r="K48" i="2" l="1"/>
  <c r="L48" i="2" s="1"/>
  <c r="M48" i="2" s="1"/>
</calcChain>
</file>

<file path=xl/sharedStrings.xml><?xml version="1.0" encoding="utf-8"?>
<sst xmlns="http://schemas.openxmlformats.org/spreadsheetml/2006/main" count="77" uniqueCount="55">
  <si>
    <t>Program #</t>
  </si>
  <si>
    <t>Rev Code</t>
  </si>
  <si>
    <t>0514</t>
  </si>
  <si>
    <t xml:space="preserve">Appropriations </t>
  </si>
  <si>
    <t>Beg Date</t>
  </si>
  <si>
    <t>Remaining Budget:</t>
  </si>
  <si>
    <t>End Date</t>
  </si>
  <si>
    <t>APPR 501</t>
  </si>
  <si>
    <t>Prog Mgr.</t>
  </si>
  <si>
    <t>GF01 Reports</t>
  </si>
  <si>
    <t>BUDGET</t>
  </si>
  <si>
    <t>( Salaries/ Fringe) 100</t>
  </si>
  <si>
    <t>(Support) 200</t>
  </si>
  <si>
    <t xml:space="preserve"> ( Indirect) 300</t>
  </si>
  <si>
    <t>(Telephone) 400</t>
  </si>
  <si>
    <t>( Rent) 500</t>
  </si>
  <si>
    <t xml:space="preserve"> (Services) 600</t>
  </si>
  <si>
    <t>(Contracts) 900</t>
  </si>
  <si>
    <t>EXT SFY 2014</t>
  </si>
  <si>
    <t>Totals</t>
  </si>
  <si>
    <t xml:space="preserve"> </t>
  </si>
  <si>
    <t>400</t>
  </si>
  <si>
    <t>500</t>
  </si>
  <si>
    <t>YTD</t>
  </si>
  <si>
    <t>Remaining</t>
  </si>
  <si>
    <t>0303</t>
  </si>
  <si>
    <t>1st</t>
  </si>
  <si>
    <t>2nd</t>
  </si>
  <si>
    <t>3rd</t>
  </si>
  <si>
    <t>4th</t>
  </si>
  <si>
    <t>5th</t>
  </si>
  <si>
    <t>6th</t>
  </si>
  <si>
    <t>7th</t>
  </si>
  <si>
    <t>8th</t>
  </si>
  <si>
    <t>% Remaining</t>
  </si>
  <si>
    <t>SFY15 2014/2016</t>
  </si>
  <si>
    <t>FY15</t>
  </si>
  <si>
    <t>GF15ORH</t>
  </si>
  <si>
    <t>0510</t>
  </si>
  <si>
    <t>Mar-15</t>
  </si>
  <si>
    <t>Mar-16</t>
  </si>
  <si>
    <t>Apr-15</t>
  </si>
  <si>
    <t>May-15</t>
  </si>
  <si>
    <t>Jun-15</t>
  </si>
  <si>
    <t>Jul-15</t>
  </si>
  <si>
    <t>Aug-15</t>
  </si>
  <si>
    <t>Sept-15</t>
  </si>
  <si>
    <t>Oct-15</t>
  </si>
  <si>
    <t>Nov-15</t>
  </si>
  <si>
    <t>Dec-15</t>
  </si>
  <si>
    <t>Jan-16</t>
  </si>
  <si>
    <t>Feb-16</t>
  </si>
  <si>
    <t>Apr-16</t>
  </si>
  <si>
    <t>May-16</t>
  </si>
  <si>
    <t>Jun-16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</si>
</sst>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4" fontId="2" fillId="0" borderId="0" xfId="0" applyNumberFormat="1" applyFont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right"/>
    </xf>
    <xf numFmtId="4" fontId="1" fillId="2" borderId="1" xfId="0" applyNumberFormat="1" applyFont="1" applyFill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1" fillId="0" borderId="1" xfId="0" applyFont="1" applyBorder="1"/>
    <xf numFmtId="4" fontId="1" fillId="0" borderId="7" xfId="0" applyNumberFormat="1" applyFont="1" applyBorder="1"/>
    <xf numFmtId="49" fontId="1" fillId="0" borderId="11" xfId="0" applyNumberFormat="1" applyFont="1" applyBorder="1" applyAlignment="1">
      <alignment horizontal="left"/>
    </xf>
    <xf numFmtId="4" fontId="1" fillId="2" borderId="12" xfId="0" applyNumberFormat="1" applyFont="1" applyFill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" fontId="2" fillId="0" borderId="5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4" fontId="2" fillId="0" borderId="10" xfId="0" applyNumberFormat="1" applyFont="1" applyFill="1" applyBorder="1"/>
    <xf numFmtId="4" fontId="1" fillId="2" borderId="10" xfId="0" applyNumberFormat="1" applyFont="1" applyFill="1" applyBorder="1"/>
    <xf numFmtId="4" fontId="1" fillId="0" borderId="13" xfId="0" applyNumberFormat="1" applyFont="1" applyBorder="1"/>
    <xf numFmtId="4" fontId="1" fillId="0" borderId="1" xfId="0" applyNumberFormat="1" applyFont="1" applyBorder="1"/>
    <xf numFmtId="9" fontId="1" fillId="0" borderId="0" xfId="0" applyNumberFormat="1" applyFont="1" applyFill="1" applyBorder="1"/>
    <xf numFmtId="9" fontId="1" fillId="2" borderId="1" xfId="0" applyNumberFormat="1" applyFont="1" applyFill="1" applyBorder="1"/>
    <xf numFmtId="4" fontId="2" fillId="2" borderId="1" xfId="0" applyNumberFormat="1" applyFont="1" applyFill="1" applyBorder="1"/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2" fillId="3" borderId="7" xfId="0" applyNumberFormat="1" applyFont="1" applyFill="1" applyBorder="1"/>
    <xf numFmtId="4" fontId="2" fillId="3" borderId="8" xfId="0" applyNumberFormat="1" applyFont="1" applyFill="1" applyBorder="1"/>
    <xf numFmtId="0" fontId="1" fillId="0" borderId="0" xfId="0" applyFont="1" applyAlignment="1"/>
    <xf numFmtId="40" fontId="1" fillId="2" borderId="14" xfId="0" applyNumberFormat="1" applyFont="1" applyFill="1" applyBorder="1" applyAlignment="1"/>
    <xf numFmtId="40" fontId="1" fillId="2" borderId="15" xfId="0" applyNumberFormat="1" applyFont="1" applyFill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C9" sqref="C9"/>
    </sheetView>
  </sheetViews>
  <sheetFormatPr defaultRowHeight="15" x14ac:dyDescent="0.25"/>
  <cols>
    <col min="1" max="1" width="15.5703125" customWidth="1"/>
    <col min="2" max="2" width="14.28515625" customWidth="1"/>
    <col min="3" max="3" width="10.28515625" customWidth="1"/>
    <col min="4" max="4" width="11.140625" customWidth="1"/>
    <col min="5" max="6" width="10.85546875" customWidth="1"/>
    <col min="7" max="7" width="10.28515625" customWidth="1"/>
    <col min="8" max="8" width="10.5703125" customWidth="1"/>
    <col min="9" max="9" width="10.7109375" customWidth="1"/>
    <col min="10" max="10" width="11.85546875" customWidth="1"/>
    <col min="11" max="11" width="11.28515625" customWidth="1"/>
    <col min="12" max="12" width="12.28515625" customWidth="1"/>
    <col min="13" max="13" width="12.42578125" customWidth="1"/>
  </cols>
  <sheetData>
    <row r="1" spans="1:10" x14ac:dyDescent="0.25">
      <c r="A1" s="2" t="s">
        <v>0</v>
      </c>
      <c r="B1" s="51" t="s">
        <v>37</v>
      </c>
      <c r="C1" s="51"/>
      <c r="D1" s="2" t="s">
        <v>1</v>
      </c>
      <c r="E1" s="1"/>
      <c r="F1" s="1"/>
      <c r="G1" s="1"/>
      <c r="H1" s="1"/>
      <c r="I1" s="1"/>
      <c r="J1" s="1"/>
    </row>
    <row r="2" spans="1:10" x14ac:dyDescent="0.25">
      <c r="A2" s="43" t="s">
        <v>38</v>
      </c>
      <c r="B2" s="2" t="s">
        <v>3</v>
      </c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1"/>
      <c r="B3" s="2" t="s">
        <v>35</v>
      </c>
      <c r="C3" s="4" t="s">
        <v>4</v>
      </c>
      <c r="D3" s="5">
        <v>41883</v>
      </c>
      <c r="E3" s="1"/>
      <c r="F3" s="3" t="s">
        <v>5</v>
      </c>
      <c r="G3" s="1"/>
      <c r="H3" s="1"/>
      <c r="I3" s="1"/>
      <c r="J3" s="1"/>
    </row>
    <row r="4" spans="1:10" ht="15.75" thickBot="1" x14ac:dyDescent="0.3">
      <c r="A4" s="1"/>
      <c r="B4" s="3" t="s">
        <v>36</v>
      </c>
      <c r="C4" s="4" t="s">
        <v>6</v>
      </c>
      <c r="D4" s="5">
        <v>42247</v>
      </c>
      <c r="E4" s="1"/>
      <c r="F4" s="52">
        <f>L36</f>
        <v>42455</v>
      </c>
      <c r="G4" s="53"/>
      <c r="H4" s="1"/>
      <c r="I4" s="1"/>
      <c r="J4" s="1"/>
    </row>
    <row r="5" spans="1:10" x14ac:dyDescent="0.25">
      <c r="A5" s="1"/>
      <c r="B5" s="6" t="s">
        <v>7</v>
      </c>
      <c r="C5" s="4" t="s">
        <v>8</v>
      </c>
      <c r="D5" s="54" t="s">
        <v>20</v>
      </c>
      <c r="E5" s="54"/>
      <c r="F5" s="1"/>
      <c r="G5" s="1"/>
      <c r="H5" s="1"/>
      <c r="I5" s="1"/>
      <c r="J5" s="1"/>
    </row>
    <row r="6" spans="1:10" x14ac:dyDescent="0.25">
      <c r="A6" s="3" t="s">
        <v>9</v>
      </c>
      <c r="B6" s="3"/>
      <c r="C6" s="1"/>
      <c r="D6" s="1"/>
      <c r="E6" s="1"/>
      <c r="F6" s="1"/>
      <c r="G6" s="1"/>
      <c r="H6" s="1"/>
      <c r="I6" s="1"/>
      <c r="J6" s="1"/>
    </row>
    <row r="7" spans="1:10" x14ac:dyDescent="0.25">
      <c r="A7" s="7" t="s">
        <v>2</v>
      </c>
      <c r="B7" s="8" t="s">
        <v>10</v>
      </c>
      <c r="C7" s="9">
        <v>41834</v>
      </c>
      <c r="D7" s="9">
        <v>41865</v>
      </c>
      <c r="E7" s="9">
        <v>41896</v>
      </c>
      <c r="F7" s="9">
        <v>41926</v>
      </c>
      <c r="G7" s="9">
        <v>41957</v>
      </c>
      <c r="H7" s="9">
        <v>41987</v>
      </c>
      <c r="I7" s="9">
        <v>42018</v>
      </c>
      <c r="J7" s="9">
        <v>42049</v>
      </c>
    </row>
    <row r="8" spans="1:10" x14ac:dyDescent="0.25">
      <c r="A8" s="10" t="s">
        <v>11</v>
      </c>
      <c r="B8" s="11">
        <v>10000</v>
      </c>
      <c r="C8" s="12">
        <v>1000</v>
      </c>
      <c r="D8" s="13"/>
      <c r="E8" s="14"/>
      <c r="F8" s="15"/>
      <c r="G8" s="15"/>
      <c r="H8" s="16"/>
      <c r="I8" s="15"/>
      <c r="J8" s="16"/>
    </row>
    <row r="9" spans="1:10" x14ac:dyDescent="0.25">
      <c r="A9" s="10" t="s">
        <v>12</v>
      </c>
      <c r="B9" s="11">
        <v>10000</v>
      </c>
      <c r="C9" s="17">
        <v>200</v>
      </c>
      <c r="D9" s="15"/>
      <c r="E9" s="16"/>
      <c r="F9" s="15"/>
      <c r="G9" s="15"/>
      <c r="H9" s="16"/>
      <c r="I9" s="15"/>
      <c r="J9" s="16"/>
    </row>
    <row r="10" spans="1:10" x14ac:dyDescent="0.25">
      <c r="A10" s="10" t="s">
        <v>13</v>
      </c>
      <c r="B10" s="11">
        <v>2000</v>
      </c>
      <c r="C10" s="17"/>
      <c r="D10" s="15"/>
      <c r="E10" s="16"/>
      <c r="F10" s="15"/>
      <c r="G10" s="15"/>
      <c r="H10" s="16"/>
      <c r="I10" s="15"/>
      <c r="J10" s="16"/>
    </row>
    <row r="11" spans="1:10" x14ac:dyDescent="0.25">
      <c r="A11" s="10" t="s">
        <v>14</v>
      </c>
      <c r="B11" s="11">
        <v>1000</v>
      </c>
      <c r="C11" s="17">
        <v>45</v>
      </c>
      <c r="D11" s="15"/>
      <c r="E11" s="16"/>
      <c r="F11" s="15"/>
      <c r="G11" s="15"/>
      <c r="H11" s="16"/>
      <c r="I11" s="15"/>
      <c r="J11" s="16"/>
    </row>
    <row r="12" spans="1:10" x14ac:dyDescent="0.25">
      <c r="A12" s="10" t="s">
        <v>15</v>
      </c>
      <c r="B12" s="11">
        <v>1000</v>
      </c>
      <c r="C12" s="17"/>
      <c r="D12" s="15"/>
      <c r="E12" s="16"/>
      <c r="F12" s="15"/>
      <c r="G12" s="15"/>
      <c r="H12" s="16"/>
      <c r="I12" s="15"/>
      <c r="J12" s="16"/>
    </row>
    <row r="13" spans="1:10" x14ac:dyDescent="0.25">
      <c r="A13" s="10" t="s">
        <v>16</v>
      </c>
      <c r="B13" s="11">
        <v>5000</v>
      </c>
      <c r="C13" s="17"/>
      <c r="D13" s="15"/>
      <c r="E13" s="16"/>
      <c r="F13" s="15"/>
      <c r="G13" s="15"/>
      <c r="H13" s="16"/>
      <c r="I13" s="15"/>
      <c r="J13" s="16"/>
    </row>
    <row r="14" spans="1:10" x14ac:dyDescent="0.25">
      <c r="A14" s="10" t="s">
        <v>17</v>
      </c>
      <c r="B14" s="11">
        <v>20000</v>
      </c>
      <c r="C14" s="18">
        <v>5300</v>
      </c>
      <c r="D14" s="19"/>
      <c r="E14" s="20"/>
      <c r="F14" s="15"/>
      <c r="G14" s="15"/>
      <c r="H14" s="16"/>
      <c r="I14" s="15"/>
      <c r="J14" s="16"/>
    </row>
    <row r="15" spans="1:10" x14ac:dyDescent="0.25">
      <c r="A15" s="10" t="s">
        <v>18</v>
      </c>
      <c r="B15" s="11"/>
      <c r="C15" s="18"/>
      <c r="D15" s="19"/>
      <c r="E15" s="20"/>
      <c r="F15" s="15"/>
      <c r="G15" s="15"/>
      <c r="H15" s="16"/>
      <c r="I15" s="15"/>
      <c r="J15" s="16"/>
    </row>
    <row r="16" spans="1:10" x14ac:dyDescent="0.25">
      <c r="A16" s="21" t="s">
        <v>19</v>
      </c>
      <c r="B16" s="11">
        <f>SUM(B8:B15)</f>
        <v>49000</v>
      </c>
      <c r="C16" s="11">
        <f t="shared" ref="C16:J16" si="0">SUM(C8:C15)</f>
        <v>6545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</row>
    <row r="17" spans="1:12" x14ac:dyDescent="0.25">
      <c r="A17" s="1"/>
      <c r="B17" s="6"/>
      <c r="C17" s="1"/>
      <c r="D17" s="1"/>
      <c r="E17" s="1"/>
      <c r="F17" s="1"/>
      <c r="G17" s="1"/>
      <c r="H17" s="1"/>
      <c r="I17" s="22"/>
      <c r="J17" s="1"/>
      <c r="K17" s="1"/>
      <c r="L17" s="1"/>
    </row>
    <row r="18" spans="1:12" x14ac:dyDescent="0.25">
      <c r="A18" s="23"/>
      <c r="B18" s="44" t="s">
        <v>39</v>
      </c>
      <c r="C18" s="44" t="s">
        <v>41</v>
      </c>
      <c r="D18" s="44" t="s">
        <v>42</v>
      </c>
      <c r="E18" s="44" t="s">
        <v>43</v>
      </c>
      <c r="F18" s="47" t="s">
        <v>20</v>
      </c>
      <c r="G18" s="44" t="s">
        <v>44</v>
      </c>
      <c r="H18" s="44" t="s">
        <v>45</v>
      </c>
      <c r="I18" s="44" t="s">
        <v>46</v>
      </c>
      <c r="J18" s="44" t="s">
        <v>47</v>
      </c>
      <c r="K18" s="1"/>
      <c r="L18" s="1"/>
    </row>
    <row r="19" spans="1:12" x14ac:dyDescent="0.25">
      <c r="A19" s="10">
        <v>100</v>
      </c>
      <c r="B19" s="12"/>
      <c r="C19" s="12"/>
      <c r="D19" s="12"/>
      <c r="E19" s="12"/>
      <c r="F19" s="48"/>
      <c r="G19" s="12"/>
      <c r="H19" s="12"/>
      <c r="I19" s="12"/>
      <c r="J19" s="12"/>
      <c r="K19" s="1"/>
      <c r="L19" s="1"/>
    </row>
    <row r="20" spans="1:12" x14ac:dyDescent="0.25">
      <c r="A20" s="10">
        <v>200</v>
      </c>
      <c r="B20" s="17"/>
      <c r="C20" s="17"/>
      <c r="D20" s="17"/>
      <c r="E20" s="17"/>
      <c r="F20" s="49"/>
      <c r="G20" s="17"/>
      <c r="H20" s="17"/>
      <c r="I20" s="17"/>
      <c r="J20" s="17"/>
      <c r="K20" s="1"/>
      <c r="L20" s="1"/>
    </row>
    <row r="21" spans="1:12" x14ac:dyDescent="0.25">
      <c r="A21" s="10">
        <v>300</v>
      </c>
      <c r="B21" s="17"/>
      <c r="C21" s="17"/>
      <c r="D21" s="17"/>
      <c r="E21" s="17"/>
      <c r="F21" s="49"/>
      <c r="G21" s="17"/>
      <c r="H21" s="17"/>
      <c r="I21" s="17"/>
      <c r="J21" s="17"/>
      <c r="K21" s="2"/>
      <c r="L21" s="2"/>
    </row>
    <row r="22" spans="1:12" x14ac:dyDescent="0.25">
      <c r="A22" s="10" t="s">
        <v>21</v>
      </c>
      <c r="B22" s="17"/>
      <c r="C22" s="17"/>
      <c r="D22" s="17"/>
      <c r="E22" s="17"/>
      <c r="F22" s="49"/>
      <c r="G22" s="17"/>
      <c r="H22" s="17"/>
      <c r="I22" s="17"/>
      <c r="J22" s="17"/>
      <c r="K22" s="2"/>
      <c r="L22" s="2"/>
    </row>
    <row r="23" spans="1:12" x14ac:dyDescent="0.25">
      <c r="A23" s="10" t="s">
        <v>22</v>
      </c>
      <c r="B23" s="17"/>
      <c r="C23" s="17"/>
      <c r="D23" s="17"/>
      <c r="E23" s="17"/>
      <c r="F23" s="49"/>
      <c r="G23" s="17"/>
      <c r="H23" s="17"/>
      <c r="I23" s="17"/>
      <c r="J23" s="17"/>
      <c r="K23" s="2"/>
      <c r="L23" s="2"/>
    </row>
    <row r="24" spans="1:12" x14ac:dyDescent="0.25">
      <c r="A24" s="10">
        <v>600</v>
      </c>
      <c r="B24" s="17"/>
      <c r="C24" s="17"/>
      <c r="D24" s="17"/>
      <c r="E24" s="17"/>
      <c r="F24" s="49"/>
      <c r="G24" s="17"/>
      <c r="H24" s="17"/>
      <c r="I24" s="17"/>
      <c r="J24" s="17"/>
      <c r="K24" s="1"/>
      <c r="L24" s="1"/>
    </row>
    <row r="25" spans="1:12" x14ac:dyDescent="0.25">
      <c r="A25" s="10">
        <v>900</v>
      </c>
      <c r="B25" s="18"/>
      <c r="C25" s="18"/>
      <c r="D25" s="18"/>
      <c r="E25" s="18"/>
      <c r="F25" s="50"/>
      <c r="G25" s="18"/>
      <c r="H25" s="18"/>
      <c r="I25" s="18"/>
      <c r="J25" s="18"/>
      <c r="K25" s="1"/>
      <c r="L25" s="1"/>
    </row>
    <row r="26" spans="1:12" x14ac:dyDescent="0.25">
      <c r="A26" s="21" t="s">
        <v>19</v>
      </c>
      <c r="B26" s="11">
        <f>SUM(B19:B25)</f>
        <v>0</v>
      </c>
      <c r="C26" s="11">
        <f t="shared" ref="C26:J26" si="1">SUM(C19:C25)</f>
        <v>0</v>
      </c>
      <c r="D26" s="11">
        <f t="shared" si="1"/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 t="shared" si="1"/>
        <v>0</v>
      </c>
      <c r="I26" s="11">
        <f t="shared" si="1"/>
        <v>0</v>
      </c>
      <c r="J26" s="11">
        <f t="shared" si="1"/>
        <v>0</v>
      </c>
      <c r="K26" s="1"/>
      <c r="L26" s="1"/>
    </row>
    <row r="27" spans="1:12" x14ac:dyDescent="0.25">
      <c r="A27" s="25"/>
      <c r="B27" s="26"/>
      <c r="C27" s="26"/>
      <c r="D27" s="26"/>
      <c r="E27" s="26"/>
      <c r="F27" s="26"/>
      <c r="G27" s="26"/>
      <c r="H27" s="27"/>
      <c r="I27" s="28"/>
      <c r="J27" s="1"/>
      <c r="K27" s="1"/>
      <c r="L27" s="1"/>
    </row>
    <row r="28" spans="1:12" x14ac:dyDescent="0.25">
      <c r="A28" s="23"/>
      <c r="B28" s="46" t="s">
        <v>48</v>
      </c>
      <c r="C28" s="46" t="s">
        <v>49</v>
      </c>
      <c r="D28" s="46" t="s">
        <v>50</v>
      </c>
      <c r="E28" s="46" t="s">
        <v>51</v>
      </c>
      <c r="F28" s="46" t="s">
        <v>40</v>
      </c>
      <c r="G28" s="46" t="s">
        <v>52</v>
      </c>
      <c r="H28" s="46" t="s">
        <v>53</v>
      </c>
      <c r="I28" s="46" t="s">
        <v>54</v>
      </c>
      <c r="J28" s="45" t="s">
        <v>20</v>
      </c>
      <c r="K28" s="8" t="s">
        <v>23</v>
      </c>
      <c r="L28" s="29" t="s">
        <v>24</v>
      </c>
    </row>
    <row r="29" spans="1:12" x14ac:dyDescent="0.25">
      <c r="A29" s="30">
        <v>100</v>
      </c>
      <c r="B29" s="12"/>
      <c r="C29" s="12"/>
      <c r="D29" s="12"/>
      <c r="E29" s="12"/>
      <c r="F29" s="12"/>
      <c r="G29" s="12"/>
      <c r="H29" s="12"/>
      <c r="I29" s="12"/>
      <c r="J29" s="31"/>
      <c r="K29" s="24">
        <f>C8+D8+E8+F8+G8+H8+I8+J8+B19+C19+D19+E19+F19+G19+H19+I19+J19+B29+C29+D29+E29+F29+G29+H29+I29+J29</f>
        <v>1000</v>
      </c>
      <c r="L29" s="32">
        <f t="shared" ref="L29:L35" si="2">B8-K29</f>
        <v>9000</v>
      </c>
    </row>
    <row r="30" spans="1:12" x14ac:dyDescent="0.25">
      <c r="A30" s="30">
        <v>200</v>
      </c>
      <c r="B30" s="17"/>
      <c r="C30" s="17"/>
      <c r="D30" s="17"/>
      <c r="E30" s="17"/>
      <c r="F30" s="17"/>
      <c r="G30" s="17"/>
      <c r="H30" s="17"/>
      <c r="I30" s="17"/>
      <c r="J30" s="35"/>
      <c r="K30" s="24">
        <f t="shared" ref="K30:K35" si="3">C9+D9+E9+F9+G9+H9+I9+J9+B20+C20+D20+E20+F20+G20+H20+I20+J20+B30+C30+D30+E30+F30+G30+H30+I30+J30</f>
        <v>200</v>
      </c>
      <c r="L30" s="32">
        <f t="shared" si="2"/>
        <v>9800</v>
      </c>
    </row>
    <row r="31" spans="1:12" x14ac:dyDescent="0.25">
      <c r="A31" s="30">
        <v>300</v>
      </c>
      <c r="B31" s="17"/>
      <c r="C31" s="17"/>
      <c r="D31" s="17"/>
      <c r="E31" s="17"/>
      <c r="F31" s="17"/>
      <c r="G31" s="17"/>
      <c r="H31" s="17"/>
      <c r="I31" s="17"/>
      <c r="J31" s="35"/>
      <c r="K31" s="24">
        <f t="shared" si="3"/>
        <v>0</v>
      </c>
      <c r="L31" s="32">
        <f t="shared" si="2"/>
        <v>2000</v>
      </c>
    </row>
    <row r="32" spans="1:12" x14ac:dyDescent="0.25">
      <c r="A32" s="30" t="s">
        <v>21</v>
      </c>
      <c r="B32" s="17"/>
      <c r="C32" s="17"/>
      <c r="D32" s="17"/>
      <c r="E32" s="17"/>
      <c r="F32" s="17"/>
      <c r="G32" s="17"/>
      <c r="H32" s="17"/>
      <c r="I32" s="17"/>
      <c r="J32" s="35"/>
      <c r="K32" s="24">
        <f t="shared" si="3"/>
        <v>45</v>
      </c>
      <c r="L32" s="32">
        <f t="shared" si="2"/>
        <v>955</v>
      </c>
    </row>
    <row r="33" spans="1:13" x14ac:dyDescent="0.25">
      <c r="A33" s="30" t="s">
        <v>22</v>
      </c>
      <c r="B33" s="17"/>
      <c r="C33" s="17"/>
      <c r="D33" s="17"/>
      <c r="E33" s="17"/>
      <c r="F33" s="17"/>
      <c r="G33" s="17"/>
      <c r="H33" s="17"/>
      <c r="I33" s="17"/>
      <c r="J33" s="35"/>
      <c r="K33" s="24">
        <f t="shared" si="3"/>
        <v>0</v>
      </c>
      <c r="L33" s="32">
        <f t="shared" si="2"/>
        <v>1000</v>
      </c>
      <c r="M33" s="1"/>
    </row>
    <row r="34" spans="1:13" x14ac:dyDescent="0.25">
      <c r="A34" s="30">
        <v>600</v>
      </c>
      <c r="B34" s="17"/>
      <c r="C34" s="17"/>
      <c r="D34" s="17"/>
      <c r="E34" s="17"/>
      <c r="F34" s="17"/>
      <c r="G34" s="17"/>
      <c r="H34" s="17"/>
      <c r="I34" s="17"/>
      <c r="J34" s="35"/>
      <c r="K34" s="24">
        <f t="shared" si="3"/>
        <v>0</v>
      </c>
      <c r="L34" s="32">
        <f t="shared" si="2"/>
        <v>5000</v>
      </c>
      <c r="M34" s="1"/>
    </row>
    <row r="35" spans="1:13" x14ac:dyDescent="0.25">
      <c r="A35" s="30">
        <v>900</v>
      </c>
      <c r="B35" s="18"/>
      <c r="C35" s="18"/>
      <c r="D35" s="18"/>
      <c r="E35" s="18"/>
      <c r="F35" s="18"/>
      <c r="G35" s="18"/>
      <c r="H35" s="18"/>
      <c r="I35" s="18"/>
      <c r="J35" s="36"/>
      <c r="K35" s="24">
        <f t="shared" si="3"/>
        <v>5300</v>
      </c>
      <c r="L35" s="32">
        <f t="shared" si="2"/>
        <v>14700</v>
      </c>
      <c r="M35" s="1"/>
    </row>
    <row r="36" spans="1:13" x14ac:dyDescent="0.25">
      <c r="A36" s="21" t="s">
        <v>19</v>
      </c>
      <c r="B36" s="37">
        <f>SUM(B29:B35)</f>
        <v>0</v>
      </c>
      <c r="C36" s="37">
        <f t="shared" ref="C36:I36" si="4">SUM(C29:C35)</f>
        <v>0</v>
      </c>
      <c r="D36" s="37">
        <f t="shared" si="4"/>
        <v>0</v>
      </c>
      <c r="E36" s="37">
        <f t="shared" si="4"/>
        <v>0</v>
      </c>
      <c r="F36" s="37">
        <f t="shared" si="4"/>
        <v>0</v>
      </c>
      <c r="G36" s="37">
        <f t="shared" si="4"/>
        <v>0</v>
      </c>
      <c r="H36" s="37">
        <f t="shared" si="4"/>
        <v>0</v>
      </c>
      <c r="I36" s="37">
        <f t="shared" si="4"/>
        <v>0</v>
      </c>
      <c r="J36" s="37">
        <v>0</v>
      </c>
      <c r="K36" s="38">
        <f>SUM(K29:K35)</f>
        <v>6545</v>
      </c>
      <c r="L36" s="39">
        <f>B16-K36</f>
        <v>42455</v>
      </c>
      <c r="M36" s="1"/>
    </row>
    <row r="37" spans="1:13" x14ac:dyDescent="0.25">
      <c r="A37" s="1"/>
      <c r="B37" s="1"/>
      <c r="C37" s="1"/>
      <c r="D37" s="1"/>
      <c r="E37" s="1"/>
      <c r="F37" s="34"/>
      <c r="G37" s="33"/>
      <c r="H37" s="34"/>
      <c r="I37" s="34"/>
      <c r="J37" s="1"/>
      <c r="K37" s="40"/>
      <c r="L37" s="1"/>
      <c r="M37" s="1"/>
    </row>
    <row r="39" spans="1:13" x14ac:dyDescent="0.25">
      <c r="A39" s="7" t="s">
        <v>25</v>
      </c>
      <c r="B39" s="8" t="s">
        <v>10</v>
      </c>
      <c r="C39" s="9" t="s">
        <v>26</v>
      </c>
      <c r="D39" s="9" t="s">
        <v>27</v>
      </c>
      <c r="E39" s="9" t="s">
        <v>28</v>
      </c>
      <c r="F39" s="9" t="s">
        <v>29</v>
      </c>
      <c r="G39" s="9" t="s">
        <v>30</v>
      </c>
      <c r="H39" s="9" t="s">
        <v>31</v>
      </c>
      <c r="I39" s="9" t="s">
        <v>32</v>
      </c>
      <c r="J39" s="9" t="s">
        <v>33</v>
      </c>
      <c r="K39" s="9" t="s">
        <v>23</v>
      </c>
      <c r="L39" s="9" t="s">
        <v>24</v>
      </c>
      <c r="M39" s="9" t="s">
        <v>34</v>
      </c>
    </row>
    <row r="40" spans="1:13" x14ac:dyDescent="0.25">
      <c r="A40" s="10" t="s">
        <v>11</v>
      </c>
      <c r="B40" s="11"/>
      <c r="C40" s="12"/>
      <c r="D40" s="12"/>
      <c r="E40" s="12"/>
      <c r="F40" s="12"/>
      <c r="G40" s="12"/>
      <c r="H40" s="12"/>
      <c r="I40" s="12"/>
      <c r="J40" s="12"/>
      <c r="K40" s="11">
        <f>C40+D40+E40+F40+J40+G40+H40+I40</f>
        <v>0</v>
      </c>
      <c r="L40" s="11">
        <f>B40-K40</f>
        <v>0</v>
      </c>
      <c r="M40" s="41" t="e">
        <f>L40/B40</f>
        <v>#DIV/0!</v>
      </c>
    </row>
    <row r="41" spans="1:13" x14ac:dyDescent="0.25">
      <c r="A41" s="10" t="s">
        <v>12</v>
      </c>
      <c r="B41" s="11"/>
      <c r="C41" s="12"/>
      <c r="D41" s="12"/>
      <c r="E41" s="12"/>
      <c r="F41" s="12"/>
      <c r="G41" s="12"/>
      <c r="H41" s="12"/>
      <c r="I41" s="12"/>
      <c r="J41" s="12"/>
      <c r="K41" s="11">
        <f t="shared" ref="K41:K46" si="5">C41+D41+E41+F41+J41+G41+H41+I41</f>
        <v>0</v>
      </c>
      <c r="L41" s="11">
        <f t="shared" ref="L41:L46" si="6">B41-K41</f>
        <v>0</v>
      </c>
      <c r="M41" s="41" t="e">
        <f t="shared" ref="M41:M46" si="7">L41/B41</f>
        <v>#DIV/0!</v>
      </c>
    </row>
    <row r="42" spans="1:13" x14ac:dyDescent="0.25">
      <c r="A42" s="10" t="s">
        <v>13</v>
      </c>
      <c r="B42" s="11"/>
      <c r="C42" s="12"/>
      <c r="D42" s="12"/>
      <c r="E42" s="12"/>
      <c r="F42" s="12"/>
      <c r="G42" s="12"/>
      <c r="H42" s="12"/>
      <c r="I42" s="12"/>
      <c r="J42" s="12"/>
      <c r="K42" s="11">
        <f t="shared" si="5"/>
        <v>0</v>
      </c>
      <c r="L42" s="11">
        <f t="shared" si="6"/>
        <v>0</v>
      </c>
      <c r="M42" s="41" t="e">
        <f t="shared" si="7"/>
        <v>#DIV/0!</v>
      </c>
    </row>
    <row r="43" spans="1:13" x14ac:dyDescent="0.25">
      <c r="A43" s="10" t="s">
        <v>14</v>
      </c>
      <c r="B43" s="11"/>
      <c r="C43" s="12"/>
      <c r="D43" s="12"/>
      <c r="E43" s="12"/>
      <c r="F43" s="12"/>
      <c r="G43" s="12"/>
      <c r="H43" s="12"/>
      <c r="I43" s="12"/>
      <c r="J43" s="12"/>
      <c r="K43" s="11">
        <f t="shared" si="5"/>
        <v>0</v>
      </c>
      <c r="L43" s="11">
        <f t="shared" si="6"/>
        <v>0</v>
      </c>
      <c r="M43" s="41" t="e">
        <f t="shared" si="7"/>
        <v>#DIV/0!</v>
      </c>
    </row>
    <row r="44" spans="1:13" x14ac:dyDescent="0.25">
      <c r="A44" s="10" t="s">
        <v>15</v>
      </c>
      <c r="B44" s="11"/>
      <c r="C44" s="12"/>
      <c r="D44" s="12"/>
      <c r="E44" s="12"/>
      <c r="F44" s="12"/>
      <c r="G44" s="12"/>
      <c r="H44" s="12"/>
      <c r="I44" s="12"/>
      <c r="J44" s="12"/>
      <c r="K44" s="11">
        <f t="shared" si="5"/>
        <v>0</v>
      </c>
      <c r="L44" s="11">
        <f t="shared" si="6"/>
        <v>0</v>
      </c>
      <c r="M44" s="41" t="e">
        <f t="shared" si="7"/>
        <v>#DIV/0!</v>
      </c>
    </row>
    <row r="45" spans="1:13" x14ac:dyDescent="0.25">
      <c r="A45" s="10" t="s">
        <v>16</v>
      </c>
      <c r="B45" s="11"/>
      <c r="C45" s="12"/>
      <c r="D45" s="12"/>
      <c r="E45" s="12"/>
      <c r="F45" s="12"/>
      <c r="G45" s="12"/>
      <c r="H45" s="12"/>
      <c r="I45" s="12"/>
      <c r="J45" s="12"/>
      <c r="K45" s="11">
        <f t="shared" si="5"/>
        <v>0</v>
      </c>
      <c r="L45" s="11">
        <f t="shared" si="6"/>
        <v>0</v>
      </c>
      <c r="M45" s="41" t="e">
        <f t="shared" si="7"/>
        <v>#DIV/0!</v>
      </c>
    </row>
    <row r="46" spans="1:13" x14ac:dyDescent="0.25">
      <c r="A46" s="10" t="s">
        <v>17</v>
      </c>
      <c r="B46" s="11"/>
      <c r="C46" s="12"/>
      <c r="D46" s="12"/>
      <c r="E46" s="12"/>
      <c r="F46" s="12"/>
      <c r="G46" s="12"/>
      <c r="H46" s="12"/>
      <c r="I46" s="12"/>
      <c r="J46" s="12"/>
      <c r="K46" s="11">
        <f t="shared" si="5"/>
        <v>0</v>
      </c>
      <c r="L46" s="11">
        <f t="shared" si="6"/>
        <v>0</v>
      </c>
      <c r="M46" s="41" t="e">
        <f t="shared" si="7"/>
        <v>#DIV/0!</v>
      </c>
    </row>
    <row r="47" spans="1:13" x14ac:dyDescent="0.25">
      <c r="A47" s="10" t="s">
        <v>20</v>
      </c>
      <c r="B47" s="11" t="s">
        <v>20</v>
      </c>
      <c r="C47" s="12" t="s">
        <v>20</v>
      </c>
      <c r="D47" s="12" t="s">
        <v>20</v>
      </c>
      <c r="E47" s="12" t="s">
        <v>20</v>
      </c>
      <c r="F47" s="12"/>
      <c r="G47" s="12"/>
      <c r="H47" s="12"/>
      <c r="I47" s="12"/>
      <c r="J47" s="12"/>
      <c r="K47" s="11"/>
      <c r="L47" s="11"/>
      <c r="M47" s="41"/>
    </row>
    <row r="48" spans="1:13" x14ac:dyDescent="0.25">
      <c r="A48" s="21" t="s">
        <v>19</v>
      </c>
      <c r="B48" s="11">
        <f t="shared" ref="B48" si="8">B16</f>
        <v>49000</v>
      </c>
      <c r="C48" s="42">
        <f>SUM(C40:C46)</f>
        <v>0</v>
      </c>
      <c r="D48" s="42">
        <f t="shared" ref="D48:J48" si="9">SUM(D40:D46)</f>
        <v>0</v>
      </c>
      <c r="E48" s="42">
        <f t="shared" si="9"/>
        <v>0</v>
      </c>
      <c r="F48" s="42">
        <f t="shared" si="9"/>
        <v>0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11">
        <f>SUM(K40:K46)</f>
        <v>0</v>
      </c>
      <c r="L48" s="11">
        <f>B48-K48</f>
        <v>49000</v>
      </c>
      <c r="M48" s="41">
        <f>L48/B48</f>
        <v>1</v>
      </c>
    </row>
  </sheetData>
  <mergeCells count="3">
    <mergeCell ref="B1:C1"/>
    <mergeCell ref="F4:G4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BE3F263C66345A86DA0FA1F5ED295" ma:contentTypeVersion="1" ma:contentTypeDescription="Create a new document." ma:contentTypeScope="" ma:versionID="e1efcae17eb8d1773e1f7de6bef734c5">
  <xsd:schema xmlns:xsd="http://www.w3.org/2001/XMLSchema" xmlns:xs="http://www.w3.org/2001/XMLSchema" xmlns:p="http://schemas.microsoft.com/office/2006/metadata/properties" xmlns:ns2="8deaf124-b6c3-4cdf-8853-9889215b15dc" xmlns:ns3="a6a4722c-20f9-4636-b100-49e6f34cc1d5" targetNamespace="http://schemas.microsoft.com/office/2006/metadata/properties" ma:root="true" ma:fieldsID="f50add15eef5d9c23d91f0ddbb1e3068" ns2:_="" ns3:_="">
    <xsd:import namespace="8deaf124-b6c3-4cdf-8853-9889215b15dc"/>
    <xsd:import namespace="a6a4722c-20f9-4636-b100-49e6f34cc1d5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  <xsd:element ref="ns3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af124-b6c3-4cdf-8853-9889215b15dc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taxonomy="true" ma:internalName="o10fb58b6f1b4237af11b5fc8dde9845" ma:taxonomyFieldName="Center_x0020_Keywords" ma:displayName="Center Keywords" ma:default="" ma:fieldId="{810fb58b-6f1b-4237-af11-b5fc8dde9845}" ma:taxonomyMulti="true" ma:sspId="c33b9d63-b2b8-4e14-927a-26baaa9e7d46" ma:termSetId="07784249-18e1-42a3-b8c4-80cc2e61d7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39836eb-73d5-4e70-89f8-2b619bedc4ec}" ma:internalName="TaxCatchAll" ma:showField="CatchAllData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39836eb-73d5-4e70-89f8-2b619bedc4ec}" ma:internalName="TaxCatchAllLabel" ma:readOnly="true" ma:showField="CatchAllDataLabel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taxonomy="true" ma:internalName="de41ccc7d4784b11bfed8e20bf75ca01" ma:taxonomyFieldName="Focus_x0020_Areas" ma:displayName="Focus Areas" ma:default="" ma:fieldId="{de41ccc7-d478-4b11-bfed-8e20bf75ca01}" ma:taxonomyMulti="true" ma:sspId="c33b9d63-b2b8-4e14-927a-26baaa9e7d46" ma:termSetId="dd637fa2-13de-409b-afce-e50c3bf2b1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c492e22f6d4edeb2075ae5873ec95b" ma:index="14" ma:taxonomy="true" ma:internalName="i7c492e22f6d4edeb2075ae5873ec95b" ma:taxonomyFieldName="Programs" ma:displayName="Programs" ma:default="" ma:fieldId="{27c492e2-2f6d-4ede-b207-5ae5873ec95b}" ma:taxonomyMulti="true" ma:sspId="c33b9d63-b2b8-4e14-927a-26baaa9e7d46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4722c-20f9-4636-b100-49e6f34cc1d5" elementFormDefault="qualified">
    <xsd:import namespace="http://schemas.microsoft.com/office/2006/documentManagement/types"/>
    <xsd:import namespace="http://schemas.microsoft.com/office/infopath/2007/PartnerControls"/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af124-b6c3-4cdf-8853-9889215b15dc">
      <Value>119</Value>
      <Value>60</Value>
      <Value>3</Value>
    </TaxCatchAll>
    <de41ccc7d4784b11bfed8e20bf75ca01 xmlns="8deaf124-b6c3-4cdf-8853-9889215b15dc">
      <Terms xmlns="http://schemas.microsoft.com/office/infopath/2007/PartnerControls"/>
    </de41ccc7d4784b11bfed8e20bf75ca01>
    <i7c492e22f6d4edeb2075ae5873ec95b xmlns="8deaf124-b6c3-4cdf-8853-9889215b15dc">
      <Terms xmlns="http://schemas.microsoft.com/office/infopath/2007/PartnerControls">
        <TermInfo xmlns="http://schemas.microsoft.com/office/infopath/2007/PartnerControls">
          <TermName>TASC</TermName>
          <TermId>6e6d5ca7-4b5a-459e-93db-c9980cf8817f</TermId>
        </TermInfo>
      </Terms>
    </i7c492e22f6d4edeb2075ae5873ec95b>
    <o10fb58b6f1b4237af11b5fc8dde9845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Flex Conference</TermName>
          <TermId xmlns="http://schemas.microsoft.com/office/infopath/2007/PartnerControls">e349ce8b-a016-498f-bd54-b5889ff51faf</TermId>
        </TermInfo>
        <TermInfo xmlns="http://schemas.microsoft.com/office/infopath/2007/PartnerControls">
          <TermName xmlns="http://schemas.microsoft.com/office/infopath/2007/PartnerControls">grant writing workshop</TermName>
          <TermId xmlns="http://schemas.microsoft.com/office/infopath/2007/PartnerControls">ab2635eb-e449-452c-939a-6eebf80fb946</TermId>
        </TermInfo>
      </Terms>
    </o10fb58b6f1b4237af11b5fc8dde9845>
    <Notes0 xmlns="a6a4722c-20f9-4636-b100-49e6f34cc1d5" xsi:nil="true"/>
  </documentManagement>
</p:properties>
</file>

<file path=customXml/itemProps1.xml><?xml version="1.0" encoding="utf-8"?>
<ds:datastoreItem xmlns:ds="http://schemas.openxmlformats.org/officeDocument/2006/customXml" ds:itemID="{7F05075F-E8F5-4DAA-A77E-64EC23CF7852}"/>
</file>

<file path=customXml/itemProps2.xml><?xml version="1.0" encoding="utf-8"?>
<ds:datastoreItem xmlns:ds="http://schemas.openxmlformats.org/officeDocument/2006/customXml" ds:itemID="{1916B1D2-5265-4209-B481-C6F361F53A83}"/>
</file>

<file path=customXml/itemProps3.xml><?xml version="1.0" encoding="utf-8"?>
<ds:datastoreItem xmlns:ds="http://schemas.openxmlformats.org/officeDocument/2006/customXml" ds:itemID="{E3AC2BDC-E5B3-41DF-B919-DA5C7D846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Cherame Serrano</dc:creator>
  <cp:lastModifiedBy>Jere-lyn Fern</cp:lastModifiedBy>
  <dcterms:created xsi:type="dcterms:W3CDTF">2014-07-07T21:12:56Z</dcterms:created>
  <dcterms:modified xsi:type="dcterms:W3CDTF">2014-09-19T14:41:01Z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0x0101003DBBE3F263C66345A86DA0FA1F5ED295</vt:lpwstr>
  </property>
  <property fmtid="{D5CDD505-2E9C-101B-9397-08002B2CF9AE}" pid="3" name="Focus_x0020_Areas">
    <vt:lpwstr/>
  </property>
  <property fmtid="{D5CDD505-2E9C-101B-9397-08002B2CF9AE}" pid="4" name="Center_x0020_Keywords">
    <vt:lpwstr>60;#Flex Conference|e349ce8b-a016-498f-bd54-b5889ff51faf;#119;#grant writing workshop|ab2635eb-e449-452c-939a-6eebf80fb946</vt:lpwstr>
  </property>
  <property fmtid="{D5CDD505-2E9C-101B-9397-08002B2CF9AE}" pid="5" name="Programs">
    <vt:lpwstr>3;#TASC|6e6d5ca7-4b5a-459e-93db-c9980cf8817f</vt:lpwstr>
  </property>
  <property fmtid="{D5CDD505-2E9C-101B-9397-08002B2CF9AE}" pid="6" name="Center Keywords">
    <vt:lpwstr>60;#Flex Conference|e349ce8b-a016-498f-bd54-b5889ff51faf;#119;#grant writing workshop|ab2635eb-e449-452c-939a-6eebf80fb946</vt:lpwstr>
  </property>
  <property fmtid="{D5CDD505-2E9C-101B-9397-08002B2CF9AE}" pid="7" name="Focus Areas">
    <vt:lpwstr/>
  </property>
</Properties>
</file>